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https://stratanorthco.sharepoint.com/sites/MarketingTeam/Shared Documents/Marketing Planning/2026 Marketing Plan/CRM Advisory Campaign/Vendor Matrix Downloads/"/>
    </mc:Choice>
  </mc:AlternateContent>
  <xr:revisionPtr revIDLastSave="537" documentId="11_6D4350BEC646AD43CF3809ECCD8BEEF27452E294" xr6:coauthVersionLast="47" xr6:coauthVersionMax="47" xr10:uidLastSave="{634F43AE-646B-434D-825B-14BEDCDDFE4E}"/>
  <bookViews>
    <workbookView xWindow="1220" yWindow="2700" windowWidth="43640" windowHeight="24120" tabRatio="500" xr2:uid="{00000000-000D-0000-FFFF-FFFF00000000}"/>
  </bookViews>
  <sheets>
    <sheet name="Start Here" sheetId="1" r:id="rId1"/>
    <sheet name="Matrix" sheetId="2" r:id="rId2"/>
    <sheet name="Results" sheetId="3" r:id="rId3"/>
  </sheets>
  <definedNames>
    <definedName name="_xlnm.Print_Area" localSheetId="2">Results!$A$1:$F$28</definedName>
    <definedName name="_xlnm.Print_Area" localSheetId="0">'Start Here'!$A$1:$G$34</definedName>
    <definedName name="_xlnm.Print_Titles" localSheetId="1">Matrix!$1:$3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9" i="3" l="1"/>
  <c r="E19" i="3"/>
  <c r="C19" i="3" a="1"/>
  <c r="E18" i="3"/>
  <c r="C18" i="3"/>
  <c r="D18" i="3"/>
  <c r="D17" i="3"/>
  <c r="D11" i="3"/>
  <c r="C9" i="3"/>
  <c r="C6" i="3"/>
  <c r="L5" i="2"/>
  <c r="L158" i="2"/>
  <c r="L159" i="2"/>
  <c r="L160" i="2"/>
  <c r="L161" i="2"/>
  <c r="L162" i="2"/>
  <c r="L163" i="2"/>
  <c r="L164" i="2"/>
  <c r="L165" i="2"/>
  <c r="L166" i="2"/>
  <c r="L167" i="2"/>
  <c r="L168" i="2"/>
  <c r="L169" i="2"/>
  <c r="L170" i="2"/>
  <c r="L171" i="2"/>
  <c r="L172" i="2"/>
  <c r="L173" i="2"/>
  <c r="L174" i="2"/>
  <c r="L175" i="2"/>
  <c r="L176" i="2"/>
  <c r="L177" i="2"/>
  <c r="L178" i="2"/>
  <c r="L148" i="2"/>
  <c r="L149" i="2"/>
  <c r="L150" i="2"/>
  <c r="L151" i="2"/>
  <c r="L152" i="2"/>
  <c r="L153" i="2"/>
  <c r="L154" i="2"/>
  <c r="L155" i="2"/>
  <c r="L131" i="2"/>
  <c r="L132" i="2"/>
  <c r="L133" i="2"/>
  <c r="L134" i="2"/>
  <c r="L135" i="2"/>
  <c r="L136" i="2"/>
  <c r="L137" i="2"/>
  <c r="L138" i="2"/>
  <c r="L139" i="2"/>
  <c r="L140" i="2"/>
  <c r="L141" i="2"/>
  <c r="L142" i="2"/>
  <c r="L143" i="2"/>
  <c r="L144" i="2"/>
  <c r="L145" i="2"/>
  <c r="L115" i="2"/>
  <c r="L116" i="2"/>
  <c r="L117" i="2"/>
  <c r="L118" i="2"/>
  <c r="L119" i="2"/>
  <c r="L120" i="2"/>
  <c r="L121" i="2"/>
  <c r="L122" i="2"/>
  <c r="L123" i="2"/>
  <c r="L124" i="2"/>
  <c r="L125" i="2"/>
  <c r="L126" i="2"/>
  <c r="L127" i="2"/>
  <c r="L128" i="2"/>
  <c r="L106" i="2"/>
  <c r="L107" i="2"/>
  <c r="L108" i="2"/>
  <c r="L109" i="2"/>
  <c r="L110" i="2"/>
  <c r="L111" i="2"/>
  <c r="L112" i="2"/>
  <c r="L94" i="2"/>
  <c r="L95" i="2"/>
  <c r="L96" i="2"/>
  <c r="L97" i="2"/>
  <c r="L98" i="2"/>
  <c r="L99" i="2"/>
  <c r="L100" i="2"/>
  <c r="L101" i="2"/>
  <c r="L102" i="2"/>
  <c r="L103" i="2"/>
  <c r="L82" i="2"/>
  <c r="L83" i="2"/>
  <c r="L84" i="2"/>
  <c r="L85" i="2"/>
  <c r="L86" i="2"/>
  <c r="L87" i="2"/>
  <c r="L88" i="2"/>
  <c r="L89" i="2"/>
  <c r="L90" i="2"/>
  <c r="L91" i="2"/>
  <c r="L69" i="2"/>
  <c r="L70" i="2"/>
  <c r="L71" i="2"/>
  <c r="L72" i="2"/>
  <c r="L73" i="2"/>
  <c r="L74" i="2"/>
  <c r="L75" i="2"/>
  <c r="L76" i="2"/>
  <c r="L77" i="2"/>
  <c r="L78" i="2"/>
  <c r="L79" i="2"/>
  <c r="L54" i="2"/>
  <c r="L55" i="2"/>
  <c r="L56" i="2"/>
  <c r="L57" i="2"/>
  <c r="L58" i="2"/>
  <c r="L59" i="2"/>
  <c r="L60" i="2"/>
  <c r="L61" i="2"/>
  <c r="L62" i="2"/>
  <c r="L63" i="2"/>
  <c r="L64" i="2"/>
  <c r="L65" i="2"/>
  <c r="L66" i="2"/>
  <c r="L34" i="2"/>
  <c r="L35" i="2"/>
  <c r="L36" i="2"/>
  <c r="L37" i="2"/>
  <c r="L38" i="2"/>
  <c r="L39" i="2"/>
  <c r="L40" i="2"/>
  <c r="L41" i="2"/>
  <c r="L42" i="2"/>
  <c r="L43" i="2"/>
  <c r="L44" i="2"/>
  <c r="L45" i="2"/>
  <c r="L46" i="2"/>
  <c r="L47" i="2"/>
  <c r="L48" i="2"/>
  <c r="L49" i="2"/>
  <c r="L50" i="2"/>
  <c r="L51" i="2"/>
  <c r="L21" i="2"/>
  <c r="L22" i="2"/>
  <c r="L23" i="2"/>
  <c r="L24" i="2"/>
  <c r="L25" i="2"/>
  <c r="L26" i="2"/>
  <c r="L27" i="2"/>
  <c r="L28" i="2"/>
  <c r="L29" i="2"/>
  <c r="L30" i="2"/>
  <c r="L31" i="2"/>
  <c r="L6" i="2"/>
  <c r="L7" i="2"/>
  <c r="L8" i="2"/>
  <c r="L9" i="2"/>
  <c r="L10" i="2"/>
  <c r="L11" i="2"/>
  <c r="L12" i="2"/>
  <c r="L13" i="2"/>
  <c r="L14" i="2"/>
  <c r="L15" i="2"/>
  <c r="L16" i="2"/>
  <c r="L17" i="2"/>
  <c r="L18" i="2"/>
  <c r="I158" i="2"/>
  <c r="I159" i="2"/>
  <c r="I160" i="2"/>
  <c r="I161" i="2"/>
  <c r="I162" i="2"/>
  <c r="I163" i="2"/>
  <c r="I164" i="2"/>
  <c r="I165" i="2"/>
  <c r="I166" i="2"/>
  <c r="I167" i="2"/>
  <c r="I168" i="2"/>
  <c r="I169" i="2"/>
  <c r="I170" i="2"/>
  <c r="I171" i="2"/>
  <c r="I172" i="2"/>
  <c r="I173" i="2"/>
  <c r="I174" i="2"/>
  <c r="I175" i="2"/>
  <c r="I176" i="2"/>
  <c r="I177" i="2"/>
  <c r="I178" i="2"/>
  <c r="I148" i="2"/>
  <c r="I149" i="2"/>
  <c r="I150" i="2"/>
  <c r="I151" i="2"/>
  <c r="I152" i="2"/>
  <c r="I153" i="2"/>
  <c r="I154" i="2"/>
  <c r="I155" i="2"/>
  <c r="I131" i="2"/>
  <c r="I132" i="2"/>
  <c r="I133" i="2"/>
  <c r="I134" i="2"/>
  <c r="I135" i="2"/>
  <c r="I136" i="2"/>
  <c r="I137" i="2"/>
  <c r="I138" i="2"/>
  <c r="I139" i="2"/>
  <c r="I140" i="2"/>
  <c r="I141" i="2"/>
  <c r="I142" i="2"/>
  <c r="I143" i="2"/>
  <c r="I144" i="2"/>
  <c r="I145" i="2"/>
  <c r="I115" i="2"/>
  <c r="I116" i="2"/>
  <c r="I117" i="2"/>
  <c r="I118" i="2"/>
  <c r="I119" i="2"/>
  <c r="I120" i="2"/>
  <c r="I121" i="2"/>
  <c r="I122" i="2"/>
  <c r="I123" i="2"/>
  <c r="I124" i="2"/>
  <c r="I125" i="2"/>
  <c r="I126" i="2"/>
  <c r="I127" i="2"/>
  <c r="I128" i="2"/>
  <c r="I106" i="2"/>
  <c r="I107" i="2"/>
  <c r="I108" i="2"/>
  <c r="I109" i="2"/>
  <c r="I110" i="2"/>
  <c r="I111" i="2"/>
  <c r="I112" i="2"/>
  <c r="I94" i="2"/>
  <c r="I95" i="2"/>
  <c r="I96" i="2"/>
  <c r="I97" i="2"/>
  <c r="I98" i="2"/>
  <c r="I99" i="2"/>
  <c r="I100" i="2"/>
  <c r="I101" i="2"/>
  <c r="I102" i="2"/>
  <c r="I103" i="2"/>
  <c r="I82" i="2"/>
  <c r="I83" i="2"/>
  <c r="I84" i="2"/>
  <c r="I85" i="2"/>
  <c r="I86" i="2"/>
  <c r="I87" i="2"/>
  <c r="I88" i="2"/>
  <c r="I89" i="2"/>
  <c r="I90" i="2"/>
  <c r="I91" i="2"/>
  <c r="I69" i="2"/>
  <c r="I70" i="2"/>
  <c r="I71" i="2"/>
  <c r="I72" i="2"/>
  <c r="I73" i="2"/>
  <c r="I74" i="2"/>
  <c r="I75" i="2"/>
  <c r="I76" i="2"/>
  <c r="I77" i="2"/>
  <c r="I78" i="2"/>
  <c r="I79" i="2"/>
  <c r="I54" i="2"/>
  <c r="I55" i="2"/>
  <c r="I56" i="2"/>
  <c r="I57" i="2"/>
  <c r="I58" i="2"/>
  <c r="I59" i="2"/>
  <c r="I60" i="2"/>
  <c r="I61" i="2"/>
  <c r="I62" i="2"/>
  <c r="I63" i="2"/>
  <c r="I64" i="2"/>
  <c r="I65" i="2"/>
  <c r="I66" i="2"/>
  <c r="I34" i="2"/>
  <c r="I35" i="2"/>
  <c r="I36" i="2"/>
  <c r="I37" i="2"/>
  <c r="I38" i="2"/>
  <c r="I39" i="2"/>
  <c r="I40" i="2"/>
  <c r="I41" i="2"/>
  <c r="I42" i="2"/>
  <c r="I43" i="2"/>
  <c r="I44" i="2"/>
  <c r="I45" i="2"/>
  <c r="I46" i="2"/>
  <c r="I47" i="2"/>
  <c r="I48" i="2"/>
  <c r="I49" i="2"/>
  <c r="I50" i="2"/>
  <c r="I51" i="2"/>
  <c r="I21" i="2"/>
  <c r="I22" i="2"/>
  <c r="I23" i="2"/>
  <c r="I24" i="2"/>
  <c r="I25" i="2"/>
  <c r="I26" i="2"/>
  <c r="I27" i="2"/>
  <c r="I28" i="2"/>
  <c r="I29" i="2"/>
  <c r="I30" i="2"/>
  <c r="I31" i="2"/>
  <c r="I6" i="2"/>
  <c r="I7" i="2"/>
  <c r="I8" i="2"/>
  <c r="I9" i="2"/>
  <c r="I10" i="2"/>
  <c r="I11" i="2"/>
  <c r="I12" i="2"/>
  <c r="I13" i="2"/>
  <c r="I14" i="2"/>
  <c r="I15" i="2"/>
  <c r="I16" i="2"/>
  <c r="I17" i="2"/>
  <c r="I18" i="2"/>
  <c r="F158" i="2"/>
  <c r="F159" i="2"/>
  <c r="F160" i="2"/>
  <c r="F161" i="2"/>
  <c r="F162" i="2"/>
  <c r="F163" i="2"/>
  <c r="F164" i="2"/>
  <c r="F165" i="2"/>
  <c r="F166" i="2"/>
  <c r="F167" i="2"/>
  <c r="F168" i="2"/>
  <c r="F169" i="2"/>
  <c r="F170" i="2"/>
  <c r="F171" i="2"/>
  <c r="F172" i="2"/>
  <c r="F173" i="2"/>
  <c r="F174" i="2"/>
  <c r="F175" i="2"/>
  <c r="F176" i="2"/>
  <c r="F177" i="2"/>
  <c r="F178" i="2"/>
  <c r="F148" i="2"/>
  <c r="F149" i="2"/>
  <c r="F150" i="2"/>
  <c r="F151" i="2"/>
  <c r="F152" i="2"/>
  <c r="F153" i="2"/>
  <c r="F154" i="2"/>
  <c r="F155" i="2"/>
  <c r="F131" i="2"/>
  <c r="F132" i="2"/>
  <c r="F133" i="2"/>
  <c r="F134" i="2"/>
  <c r="F135" i="2"/>
  <c r="F136" i="2"/>
  <c r="F137" i="2"/>
  <c r="F138" i="2"/>
  <c r="F139" i="2"/>
  <c r="F140" i="2"/>
  <c r="F141" i="2"/>
  <c r="F142" i="2"/>
  <c r="F143" i="2"/>
  <c r="F144" i="2"/>
  <c r="F145" i="2"/>
  <c r="F115" i="2"/>
  <c r="F116" i="2"/>
  <c r="F117" i="2"/>
  <c r="F118" i="2"/>
  <c r="F119" i="2"/>
  <c r="F120" i="2"/>
  <c r="F121" i="2"/>
  <c r="F122" i="2"/>
  <c r="F123" i="2"/>
  <c r="F124" i="2"/>
  <c r="F125" i="2"/>
  <c r="F126" i="2"/>
  <c r="F127" i="2"/>
  <c r="F128" i="2"/>
  <c r="F106" i="2"/>
  <c r="F107" i="2"/>
  <c r="F108" i="2"/>
  <c r="F109" i="2"/>
  <c r="F110" i="2"/>
  <c r="F111" i="2"/>
  <c r="F112" i="2"/>
  <c r="F94" i="2"/>
  <c r="F95" i="2"/>
  <c r="F96" i="2"/>
  <c r="F97" i="2"/>
  <c r="F98" i="2"/>
  <c r="F99" i="2"/>
  <c r="F100" i="2"/>
  <c r="F101" i="2"/>
  <c r="F102" i="2"/>
  <c r="F103" i="2"/>
  <c r="F82" i="2"/>
  <c r="F83" i="2"/>
  <c r="F84" i="2"/>
  <c r="F85" i="2"/>
  <c r="F86" i="2"/>
  <c r="F87" i="2"/>
  <c r="F88" i="2"/>
  <c r="F89" i="2"/>
  <c r="F90" i="2"/>
  <c r="F91" i="2"/>
  <c r="F69" i="2"/>
  <c r="F70" i="2"/>
  <c r="F71" i="2"/>
  <c r="F72" i="2"/>
  <c r="F73" i="2"/>
  <c r="F74" i="2"/>
  <c r="F75" i="2"/>
  <c r="F76" i="2"/>
  <c r="F77" i="2"/>
  <c r="F78" i="2"/>
  <c r="F79" i="2"/>
  <c r="F54" i="2"/>
  <c r="F55" i="2"/>
  <c r="F56" i="2"/>
  <c r="F57" i="2"/>
  <c r="F58" i="2"/>
  <c r="F59" i="2"/>
  <c r="F60" i="2"/>
  <c r="F61" i="2"/>
  <c r="F62" i="2"/>
  <c r="F63" i="2"/>
  <c r="F64" i="2"/>
  <c r="F65" i="2"/>
  <c r="F66" i="2"/>
  <c r="F34" i="2"/>
  <c r="F35" i="2"/>
  <c r="F36" i="2"/>
  <c r="F37" i="2"/>
  <c r="F38" i="2"/>
  <c r="F39" i="2"/>
  <c r="F40" i="2"/>
  <c r="F41" i="2"/>
  <c r="F42" i="2"/>
  <c r="F43" i="2"/>
  <c r="F44" i="2"/>
  <c r="F45" i="2"/>
  <c r="F46" i="2"/>
  <c r="F47" i="2"/>
  <c r="F48" i="2"/>
  <c r="F49" i="2"/>
  <c r="F50" i="2"/>
  <c r="F51" i="2"/>
  <c r="F21" i="2"/>
  <c r="F22" i="2"/>
  <c r="F23" i="2"/>
  <c r="F24" i="2"/>
  <c r="F25" i="2"/>
  <c r="F26" i="2"/>
  <c r="F27" i="2"/>
  <c r="F28" i="2"/>
  <c r="F29" i="2"/>
  <c r="F30" i="2"/>
  <c r="F31" i="2"/>
  <c r="F6" i="2"/>
  <c r="F7" i="2"/>
  <c r="F8" i="2"/>
  <c r="F9" i="2"/>
  <c r="F10" i="2"/>
  <c r="F11" i="2"/>
  <c r="F12" i="2"/>
  <c r="F13" i="2"/>
  <c r="F14" i="2"/>
  <c r="F15" i="2"/>
  <c r="F16" i="2"/>
  <c r="F17" i="2"/>
  <c r="F18" i="2"/>
  <c r="L147" i="2"/>
  <c r="E16" i="3" s="1"/>
  <c r="I147" i="2"/>
  <c r="F147" i="2"/>
  <c r="L93" i="2"/>
  <c r="I93" i="2"/>
  <c r="F93" i="2"/>
  <c r="L105" i="2"/>
  <c r="I105" i="2"/>
  <c r="D13" i="3" s="1"/>
  <c r="F105" i="2"/>
  <c r="L81" i="2"/>
  <c r="I81" i="2"/>
  <c r="F81" i="2"/>
  <c r="F114" i="2"/>
  <c r="I114" i="2"/>
  <c r="L114" i="2"/>
  <c r="E5" i="3"/>
  <c r="D5" i="3"/>
  <c r="C5" i="3"/>
  <c r="L157" i="2"/>
  <c r="I157" i="2"/>
  <c r="F157" i="2"/>
  <c r="L130" i="2"/>
  <c r="E15" i="3" s="1"/>
  <c r="I130" i="2"/>
  <c r="F130" i="2"/>
  <c r="L68" i="2"/>
  <c r="I68" i="2"/>
  <c r="F68" i="2"/>
  <c r="L53" i="2"/>
  <c r="I53" i="2"/>
  <c r="F53" i="2"/>
  <c r="L33" i="2"/>
  <c r="I33" i="2"/>
  <c r="F33" i="2"/>
  <c r="L20" i="2"/>
  <c r="I20" i="2"/>
  <c r="F20" i="2"/>
  <c r="I5" i="2"/>
  <c r="D6" i="3" s="1"/>
  <c r="F5" i="2"/>
  <c r="C12" i="3" l="1"/>
  <c r="D7" i="3"/>
  <c r="E12" i="3"/>
  <c r="C14" i="3"/>
  <c r="E7" i="3"/>
  <c r="E14" i="3"/>
  <c r="D14" i="3"/>
  <c r="C17" i="3"/>
  <c r="E9" i="3"/>
  <c r="D12" i="3"/>
  <c r="E8" i="3"/>
  <c r="C16" i="3"/>
  <c r="D10" i="3"/>
  <c r="E11" i="3"/>
  <c r="E10" i="3"/>
  <c r="C13" i="3"/>
  <c r="C15" i="3"/>
  <c r="D9" i="3"/>
  <c r="E17" i="3"/>
  <c r="D15" i="3"/>
  <c r="E13" i="3"/>
  <c r="C11" i="3"/>
  <c r="D8" i="3"/>
  <c r="D16" i="3"/>
  <c r="E6" i="3"/>
  <c r="C8" i="3"/>
  <c r="C7" i="3"/>
  <c r="C10" i="3"/>
  <c r="B21" i="3"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1">
    <bk>
      <extLst>
        <ext uri="{3e2802c4-a4d2-4d8b-9148-e3be6c30e623}">
          <xlrd:rvb i="0"/>
        </ext>
      </extLst>
    </bk>
  </futureMetadata>
  <futureMetadata name="XLDAPR" count="1">
    <bk>
      <extLst>
        <ext uri="{bdbb8cdc-fa1e-496e-a857-3c3f30c029c3}">
          <xda:dynamicArrayProperties fDynamic="1" fCollapsed="0"/>
        </ext>
      </extLst>
    </bk>
  </futureMetadata>
  <cellMetadata count="1">
    <bk>
      <rc t="2" v="0"/>
    </bk>
  </cellMetadata>
  <valueMetadata count="1">
    <bk>
      <rc t="1" v="0"/>
    </bk>
  </valueMetadata>
</metadata>
</file>

<file path=xl/sharedStrings.xml><?xml version="1.0" encoding="utf-8"?>
<sst xmlns="http://schemas.openxmlformats.org/spreadsheetml/2006/main" count="570" uniqueCount="388">
  <si>
    <t>CRM Vendor Capability Matrix</t>
  </si>
  <si>
    <t>Score the vendors. Not the demo.</t>
  </si>
  <si>
    <t>What this is</t>
  </si>
  <si>
    <t>A ready-to-use template for comparing CRM vendors against what your business actually needs - the same method StrataNorth uses in paid vendor-selection engagements. Fill in your requirements, score each vendor, and the workbook ranks them for you.</t>
  </si>
  <si>
    <t>How to use it | four steps</t>
  </si>
  <si>
    <t>2.  Set an Importance for each requirement using the dropdown: Low, Medium, or High. High means mission-critical at launch.</t>
  </si>
  <si>
    <t>3.  Score each vendor on each requirement using the 1 - 4 dropdown (scale below). Use the Method column to note how they deliver it - a partner add-on, custom build, native feature.</t>
  </si>
  <si>
    <t>4.  Open the “Results” tab. It totals a weighted score per vendor and per category automatically, and names the leader. No math on your part.</t>
  </si>
  <si>
    <t>The scoring scales</t>
  </si>
  <si>
    <t>Importance (weight)</t>
  </si>
  <si>
    <t>Vendor capability score</t>
  </si>
  <si>
    <t>High</t>
  </si>
  <si>
    <t>Mission-critical at launch (×3)</t>
  </si>
  <si>
    <t>4</t>
  </si>
  <si>
    <t>Supported out-of-the-box</t>
  </si>
  <si>
    <t>Medium</t>
  </si>
  <si>
    <t>Necessary; can wait for phase 2 (×2)</t>
  </si>
  <si>
    <t>3</t>
  </si>
  <si>
    <t>Supported via a partner solution</t>
  </si>
  <si>
    <t>Low</t>
  </si>
  <si>
    <t>Nice to have (×1)</t>
  </si>
  <si>
    <t>2</t>
  </si>
  <si>
    <t>Requires customization</t>
  </si>
  <si>
    <t>1</t>
  </si>
  <si>
    <t>Not supported</t>
  </si>
  <si>
    <t>One tip that changes the result</t>
  </si>
  <si>
    <t>Run it blind. Have each vendor score themselves against your requirements without seeing the others, then verify their answers before the number counts. It keeps the loudest sales deck from winning by volume.</t>
  </si>
  <si>
    <t>Want the full evaluation done with you?</t>
  </si>
  <si>
    <t>StrataNorth is an independent CRM advisory firm - we don’t resell software and we don’t implement it, so we have no vendor to push. We run the RFI, the matrix, and the selection with you, end to end.</t>
  </si>
  <si>
    <t>→  Take the free CRM Readiness Assessment at stratanorth.co</t>
  </si>
  <si>
    <t>StrataNorth LLC · 15 Main Street, Suite 139, Watertown, MA 02472 · stratanorth.co</t>
  </si>
  <si>
    <t>Rename the vendors →</t>
  </si>
  <si>
    <t>Vendor A</t>
  </si>
  <si>
    <t>Vendor B</t>
  </si>
  <si>
    <t>Vendor C</t>
  </si>
  <si>
    <t>Business requirement</t>
  </si>
  <si>
    <t>Importance</t>
  </si>
  <si>
    <t>Score</t>
  </si>
  <si>
    <t>Method (how they deliver it)</t>
  </si>
  <si>
    <t>Weighted</t>
  </si>
  <si>
    <t>General &amp; Core CRM</t>
  </si>
  <si>
    <t>Central contact &amp; account management</t>
  </si>
  <si>
    <t>One trusted record for every contact and company</t>
  </si>
  <si>
    <t>Activity tracking &amp; reminders</t>
  </si>
  <si>
    <t>Log calls, emails, tasks against records</t>
  </si>
  <si>
    <t>Workflow automation</t>
  </si>
  <si>
    <t>Rules that route work and trigger actions</t>
  </si>
  <si>
    <t>Role-based security model</t>
  </si>
  <si>
    <t>Permissions by role, not per user</t>
  </si>
  <si>
    <t>Custom fields &amp; objects</t>
  </si>
  <si>
    <t>Extend the data model to your business</t>
  </si>
  <si>
    <t>Reporting &amp; dashboards</t>
  </si>
  <si>
    <t>Build and share reports without IT</t>
  </si>
  <si>
    <t>Relationship hierarchy</t>
  </si>
  <si>
    <t>Model parent companies, subsidiaries and related contacts</t>
  </si>
  <si>
    <t>Duplicate detection &amp; merging</t>
  </si>
  <si>
    <t>Prevent and clean up duplicate records</t>
  </si>
  <si>
    <t>Data validation rules</t>
  </si>
  <si>
    <t>Enforce required fields, formats and business rules</t>
  </si>
  <si>
    <t>Configurable business processes</t>
  </si>
  <si>
    <t>Adapt stages and processes without custom development</t>
  </si>
  <si>
    <t>Record ownership &amp; reassignment</t>
  </si>
  <si>
    <t>Clearly assign responsibility for customers and opportunities</t>
  </si>
  <si>
    <t>Bulk record management</t>
  </si>
  <si>
    <t>Update, reassign or modify many records efficiently</t>
  </si>
  <si>
    <t>Document &amp; attachment management</t>
  </si>
  <si>
    <t>Associate proposals, contracts and files with CRM records</t>
  </si>
  <si>
    <t>Tags / categorization</t>
  </si>
  <si>
    <t>Create flexible classifications without changing the data model</t>
  </si>
  <si>
    <t>User experience</t>
  </si>
  <si>
    <t>Intuitive, low-training interface</t>
  </si>
  <si>
    <t>Usable by non-technical staff on day one</t>
  </si>
  <si>
    <t>Customizable views per role</t>
  </si>
  <si>
    <t>Each team sees what matters to them</t>
  </si>
  <si>
    <t>Mobile app / responsive access</t>
  </si>
  <si>
    <t>Full use from phone and tablet</t>
  </si>
  <si>
    <t>Global search</t>
  </si>
  <si>
    <t>Quickly find customers, contacts, opportunities and activities</t>
  </si>
  <si>
    <t>Personal dashboards &amp; workspaces</t>
  </si>
  <si>
    <t>Users can organize their daily CRM experience</t>
  </si>
  <si>
    <t>Email integration</t>
  </si>
  <si>
    <t>Work with CRM records directly from Outlook/Gmail</t>
  </si>
  <si>
    <t>Calendar integration</t>
  </si>
  <si>
    <t>Synchronize meetings and appointments</t>
  </si>
  <si>
    <t>Automatic email/activity capture</t>
  </si>
  <si>
    <t>Reduce manual entry of customer interactions</t>
  </si>
  <si>
    <t>Task &amp; follow-up management</t>
  </si>
  <si>
    <t>Manage daily activities and next actions</t>
  </si>
  <si>
    <t>Notifications &amp; alerts</t>
  </si>
  <si>
    <t>Proactively alert users when action is required</t>
  </si>
  <si>
    <t>Collaboration / mentions / comments</t>
  </si>
  <si>
    <t>Collaborate around customers and opportunities</t>
  </si>
  <si>
    <t>Ease of configuration</t>
  </si>
  <si>
    <t>Business administrators can make routine changes without developers</t>
  </si>
  <si>
    <t>Sales</t>
  </si>
  <si>
    <t>Lead &amp; opportunity management</t>
  </si>
  <si>
    <t>Track deals through a defined pipeline</t>
  </si>
  <si>
    <t>Pipeline &amp; forecast reporting</t>
  </si>
  <si>
    <t>Weighted forecast and stage analytics</t>
  </si>
  <si>
    <t>Quoting / CPQ (native or add-on)</t>
  </si>
  <si>
    <t>Generate accurate quotes from the CRM</t>
  </si>
  <si>
    <t>Territory &amp; assignment rules</t>
  </si>
  <si>
    <t>Auto-route leads by geography or rule</t>
  </si>
  <si>
    <t>Multiple sales pipelines</t>
  </si>
  <si>
    <t>Support different sales motions, products or business units</t>
  </si>
  <si>
    <t>Configurable sales stages</t>
  </si>
  <si>
    <t>Define stages and qualification criteria</t>
  </si>
  <si>
    <t>Lead routing &amp; assignment</t>
  </si>
  <si>
    <t>Automatically distribute incoming leads</t>
  </si>
  <si>
    <t>Sales activities &amp; sequences</t>
  </si>
  <si>
    <t>Automate structured outreach and follow-up</t>
  </si>
  <si>
    <t>Product &amp; price book management</t>
  </si>
  <si>
    <t>Associate products and pricing with opportunities</t>
  </si>
  <si>
    <t>Sales goals &amp; quota tracking</t>
  </si>
  <si>
    <t>Track performance against targets</t>
  </si>
  <si>
    <t>Win/loss tracking</t>
  </si>
  <si>
    <t>Capture why opportunities were won or lost</t>
  </si>
  <si>
    <t>Opportunity probability management</t>
  </si>
  <si>
    <t>Apply probability by stage or deal</t>
  </si>
  <si>
    <t>Sales cycle analytics</t>
  </si>
  <si>
    <t>Measure velocity, conversion and time in stage</t>
  </si>
  <si>
    <t>Pipeline aging / stalled deal identification</t>
  </si>
  <si>
    <t>Identify opportunities requiring attention</t>
  </si>
  <si>
    <t>Contact roles / buying committee</t>
  </si>
  <si>
    <t>Track stakeholders involved in a purchasing decision</t>
  </si>
  <si>
    <t>Competitor tracking</t>
  </si>
  <si>
    <t>Record competitors associated with opportunities</t>
  </si>
  <si>
    <t>Proposal / document generation</t>
  </si>
  <si>
    <t>Generate proposals and customer-facing documents</t>
  </si>
  <si>
    <t>Electronic signature integration</t>
  </si>
  <si>
    <t>Connect DocuSign, Adobe Acrobat Sign or equivalent</t>
  </si>
  <si>
    <t>Commission support / integration</t>
  </si>
  <si>
    <t>Support commission calculations directly or through integration</t>
  </si>
  <si>
    <t>Marketing</t>
  </si>
  <si>
    <t>Campaign management</t>
  </si>
  <si>
    <t>Plan, run, and track multi-step campaigns</t>
  </si>
  <si>
    <t>Email marketing (native or integrated)</t>
  </si>
  <si>
    <t>Send and measure targeted email</t>
  </si>
  <si>
    <t>Lead scoring &amp; nurturing</t>
  </si>
  <si>
    <t>Score and progress leads automatically</t>
  </si>
  <si>
    <t>Audience segmentation</t>
  </si>
  <si>
    <t>Build dynamic customer and prospect segments</t>
  </si>
  <si>
    <t>Web forms / lead capture</t>
  </si>
  <si>
    <t>Capture website inquiries directly into CRM</t>
  </si>
  <si>
    <t>Landing pages</t>
  </si>
  <si>
    <t>Create campaign landing pages</t>
  </si>
  <si>
    <t>Automated nurture journeys</t>
  </si>
  <si>
    <t>Trigger multi-step communications based on behavior</t>
  </si>
  <si>
    <t>Campaign attribution</t>
  </si>
  <si>
    <t>Understand which marketing activity influenced revenue</t>
  </si>
  <si>
    <t>Website visitor tracking</t>
  </si>
  <si>
    <t>Connect digital behavior to prospects</t>
  </si>
  <si>
    <t>Consent / subscription management</t>
  </si>
  <si>
    <t>Manage opt-in, opt-out and communication preferences</t>
  </si>
  <si>
    <t>Event / webinar integration</t>
  </si>
  <si>
    <t>Capture registrations and engagement</t>
  </si>
  <si>
    <t>Social media integration</t>
  </si>
  <si>
    <t>Connect social engagement and campaigns</t>
  </si>
  <si>
    <t>A/B testing</t>
  </si>
  <si>
    <t>Test messaging and campaign variations</t>
  </si>
  <si>
    <t>Marketing ROI reporting</t>
  </si>
  <si>
    <t>Connect marketing investment to pipeline and revenue</t>
  </si>
  <si>
    <t>Customer Service</t>
  </si>
  <si>
    <t>Case / ticket management</t>
  </si>
  <si>
    <t>Create, route, and resolve support cases</t>
  </si>
  <si>
    <t>SLA tracking &amp; escalation</t>
  </si>
  <si>
    <t>Enforce response and resolution targets</t>
  </si>
  <si>
    <t>Knowledge base</t>
  </si>
  <si>
    <t>Self-service articles for staff and customers</t>
  </si>
  <si>
    <t>Omnichannel case intake</t>
  </si>
  <si>
    <t>Accept cases through email, web, chat and other channels</t>
  </si>
  <si>
    <t>Case routing &amp; queues</t>
  </si>
  <si>
    <t>Automatically assign cases to appropriate teams</t>
  </si>
  <si>
    <t>Customer portal</t>
  </si>
  <si>
    <t>Allow customers to view cases and information</t>
  </si>
  <si>
    <t>Customer health scoring</t>
  </si>
  <si>
    <t>Identify customers at risk or needing attention</t>
  </si>
  <si>
    <t>Renewal tracking</t>
  </si>
  <si>
    <t>Track upcoming customer renewals</t>
  </si>
  <si>
    <t>Contract / entitlement tracking</t>
  </si>
  <si>
    <t>Understand customer support rights and agreements</t>
  </si>
  <si>
    <t>Customer satisfaction surveys</t>
  </si>
  <si>
    <t>Capture CSAT, NPS or other feedback</t>
  </si>
  <si>
    <t>Escalation management</t>
  </si>
  <si>
    <t>Manage high-priority customer issues</t>
  </si>
  <si>
    <t>Customer lifecycle visibility</t>
  </si>
  <si>
    <t>Provide sales, service and account teams a complete customer view</t>
  </si>
  <si>
    <t>Data Management &amp; Governance</t>
  </si>
  <si>
    <t>Duplicate prevention &amp; matching</t>
  </si>
  <si>
    <t>Identify duplicate people and organizations</t>
  </si>
  <si>
    <t>Data validation</t>
  </si>
  <si>
    <t>Enforce standards at data entry</t>
  </si>
  <si>
    <t>Required field controls</t>
  </si>
  <si>
    <t>Require critical information by process or stage</t>
  </si>
  <si>
    <t>Bulk data management</t>
  </si>
  <si>
    <t>Import, update and clean records efficiently</t>
  </si>
  <si>
    <t>Data enrichment</t>
  </si>
  <si>
    <t>Enhance company/contact data from external sources</t>
  </si>
  <si>
    <t>Data retention policies</t>
  </si>
  <si>
    <t>Define how long information is retained</t>
  </si>
  <si>
    <t>Archiving capabilities</t>
  </si>
  <si>
    <t>Archive inactive or historical information</t>
  </si>
  <si>
    <t>Master data integration</t>
  </si>
  <si>
    <t>Synchronize customer/product data with ERP or other systems</t>
  </si>
  <si>
    <t>Data lineage / change history</t>
  </si>
  <si>
    <t>Understand how important information changed</t>
  </si>
  <si>
    <t>Data ownership / stewardship</t>
  </si>
  <si>
    <t>Establish responsibility for important CRM data</t>
  </si>
  <si>
    <t>Exportability</t>
  </si>
  <si>
    <t>Retrieve your complete dataset in usable formats</t>
  </si>
  <si>
    <t>Reporting, Analytics &amp; Intelligence</t>
  </si>
  <si>
    <t>AI assistant / copilot</t>
  </si>
  <si>
    <t>Use natural language to interact with CRM</t>
  </si>
  <si>
    <t>Email &amp; meeting summarization</t>
  </si>
  <si>
    <t>Automatically summarize customer interactions</t>
  </si>
  <si>
    <t>AI-generated email / content</t>
  </si>
  <si>
    <t>Assist users with customer communications</t>
  </si>
  <si>
    <t>Opportunity insights</t>
  </si>
  <si>
    <t>Identify risks, next actions and deal signals</t>
  </si>
  <si>
    <t>Predictive lead / opportunity scoring</t>
  </si>
  <si>
    <t>Prioritize prospects using predictive models</t>
  </si>
  <si>
    <t>Automated data capture</t>
  </si>
  <si>
    <t>Extract CRM information from emails, meetings and documents</t>
  </si>
  <si>
    <t>Natural-language reporting</t>
  </si>
  <si>
    <t>Ask questions of CRM data conversationally</t>
  </si>
  <si>
    <t>AI workflow / agent capabilities</t>
  </si>
  <si>
    <t>Allow AI agents to perform controlled CRM tasks</t>
  </si>
  <si>
    <t>AI governance &amp; permissions</t>
  </si>
  <si>
    <t>Ensure AI respects CRM security and data boundaries</t>
  </si>
  <si>
    <t>Customer data use for AI training</t>
  </si>
  <si>
    <t>Clearly define whether customer data is used to train vendor models</t>
  </si>
  <si>
    <t>AI auditability</t>
  </si>
  <si>
    <t>Understand AI-generated actions and recommendations</t>
  </si>
  <si>
    <t>Workflow, Automation &amp; Low-Code</t>
  </si>
  <si>
    <t>Visual workflow builder</t>
  </si>
  <si>
    <t>Build automation without code</t>
  </si>
  <si>
    <t>Approval workflows</t>
  </si>
  <si>
    <t>Route records or actions for approval</t>
  </si>
  <si>
    <t>Trigger-based automation</t>
  </si>
  <si>
    <t>Automate actions based on CRM events</t>
  </si>
  <si>
    <t>Scheduled automation</t>
  </si>
  <si>
    <t>Execute recurring processes</t>
  </si>
  <si>
    <t>Conditional business logic</t>
  </si>
  <si>
    <t>Apply different actions based on defined conditions</t>
  </si>
  <si>
    <t>Cross-object workflows</t>
  </si>
  <si>
    <t>Automate processes spanning multiple CRM objects</t>
  </si>
  <si>
    <t>External workflow integration</t>
  </si>
  <si>
    <t>Trigger actions in external systems</t>
  </si>
  <si>
    <t>Low-code application capabilities</t>
  </si>
  <si>
    <t>Extend CRM without traditional development</t>
  </si>
  <si>
    <t>Technical &amp; integration</t>
  </si>
  <si>
    <t>Open API / web services</t>
  </si>
  <si>
    <t>Documented APIs for integration</t>
  </si>
  <si>
    <t>Pre-built integrations</t>
  </si>
  <si>
    <t>Connectors for tools you already use</t>
  </si>
  <si>
    <t>Data import / export &amp; migration</t>
  </si>
  <si>
    <t>Move data without lock-in</t>
  </si>
  <si>
    <t>Scalability &amp; performance</t>
  </si>
  <si>
    <t>Maintain performance as usage grows</t>
  </si>
  <si>
    <t>REST API support</t>
  </si>
  <si>
    <t>Modern programmatic integration</t>
  </si>
  <si>
    <t>Webhooks / event-driven integration</t>
  </si>
  <si>
    <t>Trigger external processes when CRM events occur</t>
  </si>
  <si>
    <t>API limits &amp; throttling</t>
  </si>
  <si>
    <t>Understand integration capacity and restrictions</t>
  </si>
  <si>
    <t>Integration platform compatibility</t>
  </si>
  <si>
    <t>Work with Power Automate, Zapier, Make, MuleSoft, etc.</t>
  </si>
  <si>
    <t>ERP integration</t>
  </si>
  <si>
    <t>Integrate customers, orders, products and financial information</t>
  </si>
  <si>
    <t>Accounting integration</t>
  </si>
  <si>
    <t>Connect QuickBooks, Xero or equivalent</t>
  </si>
  <si>
    <t>Microsoft 365 / Google Workspace integration</t>
  </si>
  <si>
    <t>Integrate core productivity environment</t>
  </si>
  <si>
    <t>Identity provider integration</t>
  </si>
  <si>
    <t>Integrate Entra ID, Okta or other identity platforms</t>
  </si>
  <si>
    <t>Sandbox / test environments</t>
  </si>
  <si>
    <t>Test changes before production</t>
  </si>
  <si>
    <t>Developer tools &amp; documentation</t>
  </si>
  <si>
    <t>Enable custom development when necessary</t>
  </si>
  <si>
    <t>Integration monitoring / error handling</t>
  </si>
  <si>
    <t>Identify failed integrations and synchronization problems</t>
  </si>
  <si>
    <t>Security, Privacy &amp; Compliance</t>
  </si>
  <si>
    <t>Data encryption</t>
  </si>
  <si>
    <t>Encryption at rest and in transit</t>
  </si>
  <si>
    <t>Audit logging</t>
  </si>
  <si>
    <t>Track who changed what and when</t>
  </si>
  <si>
    <t>Compliance certifications</t>
  </si>
  <si>
    <t>SOC 2, ISO 27001 or applicable standards</t>
  </si>
  <si>
    <t>Data residency options</t>
  </si>
  <si>
    <t>Control where data is stored</t>
  </si>
  <si>
    <t>Single sign-on (SSO)</t>
  </si>
  <si>
    <t>Central authentication through corporate identity</t>
  </si>
  <si>
    <t>Multi-factor authentication</t>
  </si>
  <si>
    <t>Protect user accounts with MFA</t>
  </si>
  <si>
    <t>Granular role-based access</t>
  </si>
  <si>
    <t>Restrict records, fields and functions</t>
  </si>
  <si>
    <t>Field-level security</t>
  </si>
  <si>
    <t>Protect sensitive individual data elements</t>
  </si>
  <si>
    <t>IP / conditional access controls</t>
  </si>
  <si>
    <t>Restrict access based on security policy</t>
  </si>
  <si>
    <t>Backup &amp; recovery</t>
  </si>
  <si>
    <t>Understand backup frequency and recovery options</t>
  </si>
  <si>
    <t>Disaster recovery / business continuity</t>
  </si>
  <si>
    <t>Documented recovery capabilities and targets</t>
  </si>
  <si>
    <t>Privacy / GDPR / CCPA capabilities</t>
  </si>
  <si>
    <t>Support privacy obligations and data-subject requests</t>
  </si>
  <si>
    <t>Consent management</t>
  </si>
  <si>
    <t>Maintain customer communication preferences</t>
  </si>
  <si>
    <t>Security incident notification</t>
  </si>
  <si>
    <t>Defined process for reporting security incidents</t>
  </si>
  <si>
    <t>Third-party/subprocessor transparency</t>
  </si>
  <si>
    <t>Visibility into vendors handling your data</t>
  </si>
  <si>
    <t>Data deletion / account termination</t>
  </si>
  <si>
    <t>Clearly defined process for retrieving and deleting your data</t>
  </si>
  <si>
    <t>Administration &amp; Platform Management</t>
  </si>
  <si>
    <t>No-code administration</t>
  </si>
  <si>
    <t>Routine configuration without developers</t>
  </si>
  <si>
    <t>User provisioning / deprovisioning</t>
  </si>
  <si>
    <t>Efficiently manage user access</t>
  </si>
  <si>
    <t>Configuration change management</t>
  </si>
  <si>
    <t>Safely manage changes to CRM configuration</t>
  </si>
  <si>
    <t>Sandbox environments</t>
  </si>
  <si>
    <t>Test changes outside production</t>
  </si>
  <si>
    <t>Configuration migration</t>
  </si>
  <si>
    <t>Promote tested changes between environments</t>
  </si>
  <si>
    <t>Admin audit history</t>
  </si>
  <si>
    <t>Track configuration changes</t>
  </si>
  <si>
    <t>Usage / adoption reporting</t>
  </si>
  <si>
    <t>Understand whether employees actually use CRM</t>
  </si>
  <si>
    <t>Storage monitoring</t>
  </si>
  <si>
    <t>Track consumption and associated costs</t>
  </si>
  <si>
    <t>System health / status visibility</t>
  </si>
  <si>
    <t>Understand outages and platform performance</t>
  </si>
  <si>
    <t>Vendor, Implementation &amp; Commercial</t>
  </si>
  <si>
    <t>Transparent, predictable licensing</t>
  </si>
  <si>
    <t>Clear pricing structure</t>
  </si>
  <si>
    <t>Implementation approach &amp; cost</t>
  </si>
  <si>
    <t>Realistic scope, timeline and fees</t>
  </si>
  <si>
    <t>Support model &amp; SLAs</t>
  </si>
  <si>
    <t>Defined support tiers</t>
  </si>
  <si>
    <t>Dedicated customer success</t>
  </si>
  <si>
    <t>Accountable post-launch contact</t>
  </si>
  <si>
    <t>Financial stability &amp; roadmap</t>
  </si>
  <si>
    <t>Vendor likely to remain viable</t>
  </si>
  <si>
    <t>Reference customers in your sector</t>
  </si>
  <si>
    <t>Relevant implementation experience</t>
  </si>
  <si>
    <t>Total cost of ownership</t>
  </si>
  <si>
    <t>Software + implementation + integrations + support + administration</t>
  </si>
  <si>
    <t>Minimum license commitments</t>
  </si>
  <si>
    <t>Understand minimum users, terms and spend</t>
  </si>
  <si>
    <t>Contract flexibility</t>
  </si>
  <si>
    <t>Understand term, renewal and cancellation restrictions</t>
  </si>
  <si>
    <t>Price escalation / renewal caps</t>
  </si>
  <si>
    <t>Understand future price increases</t>
  </si>
  <si>
    <t>Feature gating by license tier</t>
  </si>
  <si>
    <t>Know which capabilities require higher-cost editions</t>
  </si>
  <si>
    <t>API / integration licensing costs</t>
  </si>
  <si>
    <t>Identify hidden integration charges</t>
  </si>
  <si>
    <t>Storage / usage costs</t>
  </si>
  <si>
    <t>Understand costs beyond user licenses</t>
  </si>
  <si>
    <t>AI consumption / credit costs</t>
  </si>
  <si>
    <t>Understand incremental AI charges</t>
  </si>
  <si>
    <t>Sandbox / environment costs</t>
  </si>
  <si>
    <t>Identify charges for test environments</t>
  </si>
  <si>
    <t>Implementation partner ecosystem</t>
  </si>
  <si>
    <t>Availability of qualified partners</t>
  </si>
  <si>
    <t>Availability of skilled administrators</t>
  </si>
  <si>
    <t>Ability to hire people who know the platform</t>
  </si>
  <si>
    <t>Training resources</t>
  </si>
  <si>
    <t>Quality of documentation and training</t>
  </si>
  <si>
    <t>Upgrade model</t>
  </si>
  <si>
    <t>Frequency and impact of platform releases</t>
  </si>
  <si>
    <t>Product roadmap transparency</t>
  </si>
  <si>
    <t>Visibility into future investment</t>
  </si>
  <si>
    <t>Data portability at termination</t>
  </si>
  <si>
    <t>Ability to leave without losing access to your data</t>
  </si>
  <si>
    <t>Exit / migration assistance</t>
  </si>
  <si>
    <t>Vendor support when moving to another platform</t>
  </si>
  <si>
    <t>Results</t>
  </si>
  <si>
    <t>Updates automatically as you score the Matrix tab</t>
  </si>
  <si>
    <t>Category</t>
  </si>
  <si>
    <t>Weighted total</t>
  </si>
  <si>
    <t>Score vs. maximum</t>
  </si>
  <si>
    <t>How to read this: the weighted total rewards vendors that score well on the requirements you marked most important. “Score vs. maximum” shows how close a vendor comes to a perfect fit for your weighted needs. A close race is a signal to go deeper - that’s where an independent evaluation earns its keep.</t>
  </si>
  <si>
    <t>→  Want a second, independent opinion on this shortlist? Take the free CRM Readiness Assessment at stratanorth.co</t>
  </si>
  <si>
    <t xml:space="preserve">This matrix will get most organizations about 90% of the way there. </t>
  </si>
  <si>
    <t>We built it to give small and mid-sized businesses a practical, vendor-neutral way to define what matters, challenge what vendors are telling them, and compare CRM platforms against their actual business needs. Use it yourself, adapt it, and make it your own.
For more complex organizations, the remaining 10% is often where the hardest questions live: unique business processes, integrations, data architecture, security, licensing, implementation complexity, and competing stakeholder requirements. When the evaluation goes beyond the matrix, StrataNorth can help you dig deeper, expand the requirements, challenge vendor assumptions, and bring experienced, independent guidance to the selection process.
The goal isn't to find the CRM with the most features. It's to find the CRM that best fits your business.</t>
  </si>
  <si>
    <t>1.  Open the “Matrix” tab. It comes pre-filled with common CRM requirements across twelve categories. Edit them, delete what you don’t need, and add your own in the blank 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</si>
</sst>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1"/>
    </font>
    <font>
      <b/>
      <sz val="13"/>
      <color rgb="FFFFFFFF"/>
      <name val="Arial"/>
      <family val="2"/>
    </font>
    <font>
      <b/>
      <sz val="22"/>
      <color rgb="FFFFFFFF"/>
      <name val="Arial"/>
      <family val="2"/>
    </font>
    <font>
      <i/>
      <sz val="12"/>
      <color rgb="FFF7931F"/>
      <name val="Arial"/>
      <family val="2"/>
    </font>
    <font>
      <b/>
      <sz val="13"/>
      <color rgb="FF222831"/>
      <name val="Arial"/>
      <family val="2"/>
    </font>
    <font>
      <sz val="10.5"/>
      <color rgb="FF393E46"/>
      <name val="Arial"/>
      <family val="2"/>
    </font>
    <font>
      <b/>
      <sz val="10.5"/>
      <color rgb="FF222831"/>
      <name val="Arial"/>
      <family val="2"/>
    </font>
    <font>
      <b/>
      <sz val="10"/>
      <color rgb="FF393E46"/>
      <name val="Arial"/>
      <family val="2"/>
    </font>
    <font>
      <sz val="9.5"/>
      <color rgb="FF393E46"/>
      <name val="Arial"/>
      <family val="2"/>
    </font>
    <font>
      <b/>
      <sz val="11"/>
      <color rgb="FFF7931F"/>
      <name val="Arial"/>
      <family val="2"/>
    </font>
    <font>
      <sz val="8.5"/>
      <color rgb="FFADB0B6"/>
      <name val="Arial"/>
      <family val="2"/>
    </font>
    <font>
      <b/>
      <sz val="15"/>
      <color rgb="FFFFFFFF"/>
      <name val="Arial"/>
      <family val="2"/>
    </font>
    <font>
      <b/>
      <sz val="9.5"/>
      <color rgb="FFADB0B6"/>
      <name val="Arial"/>
      <family val="2"/>
    </font>
    <font>
      <b/>
      <sz val="11"/>
      <color rgb="FFFFFFFF"/>
      <name val="Arial"/>
      <family val="2"/>
    </font>
    <font>
      <b/>
      <sz val="9.5"/>
      <color rgb="FFFFFFFF"/>
      <name val="Arial"/>
      <family val="2"/>
    </font>
    <font>
      <sz val="10"/>
      <color rgb="FF393E46"/>
      <name val="Arial"/>
      <family val="2"/>
    </font>
    <font>
      <sz val="9"/>
      <color rgb="FF393E46"/>
      <name val="Arial"/>
      <family val="2"/>
    </font>
    <font>
      <b/>
      <sz val="10"/>
      <color rgb="FF222831"/>
      <name val="Arial"/>
      <family val="2"/>
    </font>
    <font>
      <b/>
      <sz val="20"/>
      <color rgb="FFFFFFFF"/>
      <name val="Arial"/>
      <family val="2"/>
    </font>
    <font>
      <sz val="10"/>
      <color rgb="FFF7931F"/>
      <name val="Arial"/>
      <family val="2"/>
    </font>
    <font>
      <b/>
      <sz val="10.5"/>
      <color rgb="FFFFFFFF"/>
      <name val="Arial"/>
      <family val="2"/>
    </font>
    <font>
      <b/>
      <sz val="12"/>
      <color rgb="FFFFFFFF"/>
      <name val="Arial"/>
      <family val="2"/>
    </font>
    <font>
      <b/>
      <sz val="10.5"/>
      <color rgb="FFF7931F"/>
      <name val="Arial"/>
      <family val="2"/>
    </font>
    <font>
      <sz val="11"/>
      <color theme="1"/>
      <name val="Arial"/>
      <family val="2"/>
    </font>
    <font>
      <sz val="10"/>
      <color theme="1"/>
      <name val="Arial"/>
      <family val="2"/>
    </font>
    <font>
      <sz val="10"/>
      <color theme="1" tint="0.499984740745262"/>
      <name val="Arial"/>
      <family val="2"/>
    </font>
    <font>
      <sz val="11"/>
      <color theme="1" tint="0.499984740745262"/>
      <name val="Arial"/>
      <family val="2"/>
    </font>
    <font>
      <b/>
      <sz val="10"/>
      <color rgb="FFFFFFFF"/>
      <name val="Arial"/>
      <family val="2"/>
    </font>
    <font>
      <b/>
      <sz val="10"/>
      <color theme="1"/>
      <name val="Arial"/>
      <family val="2"/>
    </font>
    <font>
      <b/>
      <sz val="13"/>
      <color rgb="FF393E46"/>
      <name val="Arial"/>
      <family val="2"/>
    </font>
  </fonts>
  <fills count="12">
    <fill>
      <patternFill patternType="none"/>
    </fill>
    <fill>
      <patternFill patternType="gray125"/>
    </fill>
    <fill>
      <patternFill patternType="solid">
        <fgColor rgb="FF112337"/>
        <bgColor rgb="FF222831"/>
      </patternFill>
    </fill>
    <fill>
      <patternFill patternType="solid">
        <fgColor rgb="FFFBEFD8"/>
        <bgColor rgb="FFFCE7CC"/>
      </patternFill>
    </fill>
    <fill>
      <patternFill patternType="solid">
        <fgColor rgb="FFDCE0E5"/>
        <bgColor rgb="FFE4EFEA"/>
      </patternFill>
    </fill>
    <fill>
      <patternFill patternType="solid">
        <fgColor rgb="FFF8F8F9"/>
        <bgColor rgb="FFF4F4F4"/>
      </patternFill>
    </fill>
    <fill>
      <patternFill patternType="solid">
        <fgColor rgb="FFF7931F"/>
        <bgColor rgb="FFFF8080"/>
      </patternFill>
    </fill>
    <fill>
      <patternFill patternType="solid">
        <fgColor rgb="FF222831"/>
        <bgColor rgb="FF112337"/>
      </patternFill>
    </fill>
    <fill>
      <patternFill patternType="solid">
        <fgColor rgb="FF393E46"/>
        <bgColor rgb="FF222831"/>
      </patternFill>
    </fill>
    <fill>
      <patternFill patternType="solid">
        <fgColor rgb="FFF4F4F4"/>
        <bgColor rgb="FFF8F8F9"/>
      </patternFill>
    </fill>
    <fill>
      <patternFill patternType="solid">
        <fgColor rgb="FFFCE7CC"/>
        <bgColor rgb="FFFBEFD8"/>
      </patternFill>
    </fill>
    <fill>
      <patternFill patternType="solid">
        <fgColor theme="1"/>
        <bgColor indexed="64"/>
      </patternFill>
    </fill>
  </fills>
  <borders count="11">
    <border>
      <left/>
      <right/>
      <top/>
      <bottom/>
      <diagonal/>
    </border>
    <border>
      <left style="thin">
        <color rgb="FFB1B4B8"/>
      </left>
      <right style="thin">
        <color rgb="FFB1B4B8"/>
      </right>
      <top style="thin">
        <color rgb="FFB1B4B8"/>
      </top>
      <bottom style="thin">
        <color rgb="FFB1B4B8"/>
      </bottom>
      <diagonal/>
    </border>
    <border>
      <left style="thin">
        <color rgb="FFB1B4B8"/>
      </left>
      <right/>
      <top style="thin">
        <color rgb="FFB1B4B8"/>
      </top>
      <bottom style="thin">
        <color rgb="FFB1B4B8"/>
      </bottom>
      <diagonal/>
    </border>
    <border>
      <left style="thin">
        <color rgb="FFB1B4B8"/>
      </left>
      <right style="thin">
        <color rgb="FF000000"/>
      </right>
      <top style="thin">
        <color rgb="FFB1B4B8"/>
      </top>
      <bottom style="thin">
        <color rgb="FFB1B4B8"/>
      </bottom>
      <diagonal/>
    </border>
    <border>
      <left style="thin">
        <color rgb="FF000000"/>
      </left>
      <right style="thin">
        <color rgb="FFB1B4B8"/>
      </right>
      <top style="thin">
        <color rgb="FF000000"/>
      </top>
      <bottom style="thin">
        <color rgb="FFB1B4B8"/>
      </bottom>
      <diagonal/>
    </border>
    <border>
      <left style="thin">
        <color rgb="FFB1B4B8"/>
      </left>
      <right/>
      <top style="thin">
        <color rgb="FF000000"/>
      </top>
      <bottom style="thin">
        <color rgb="FFB1B4B8"/>
      </bottom>
      <diagonal/>
    </border>
    <border>
      <left style="thin">
        <color rgb="FFB1B4B8"/>
      </left>
      <right style="thin">
        <color rgb="FF000000"/>
      </right>
      <top style="thin">
        <color rgb="FF000000"/>
      </top>
      <bottom style="thin">
        <color rgb="FFB1B4B8"/>
      </bottom>
      <diagonal/>
    </border>
    <border>
      <left style="thin">
        <color rgb="FF000000"/>
      </left>
      <right style="thin">
        <color rgb="FFB1B4B8"/>
      </right>
      <top style="thin">
        <color rgb="FFB1B4B8"/>
      </top>
      <bottom style="thin">
        <color rgb="FFB1B4B8"/>
      </bottom>
      <diagonal/>
    </border>
    <border>
      <left style="thin">
        <color rgb="FF000000"/>
      </left>
      <right style="thin">
        <color rgb="FFB1B4B8"/>
      </right>
      <top style="thin">
        <color rgb="FFB1B4B8"/>
      </top>
      <bottom style="thin">
        <color rgb="FF000000"/>
      </bottom>
      <diagonal/>
    </border>
    <border>
      <left style="thin">
        <color rgb="FFB1B4B8"/>
      </left>
      <right/>
      <top style="thin">
        <color rgb="FFB1B4B8"/>
      </top>
      <bottom style="thin">
        <color rgb="FF000000"/>
      </bottom>
      <diagonal/>
    </border>
    <border>
      <left style="thin">
        <color rgb="FFB1B4B8"/>
      </left>
      <right style="thin">
        <color rgb="FF000000"/>
      </right>
      <top style="thin">
        <color rgb="FFB1B4B8"/>
      </top>
      <bottom style="thin">
        <color rgb="FF000000"/>
      </bottom>
      <diagonal/>
    </border>
  </borders>
  <cellStyleXfs count="1">
    <xf numFmtId="0" fontId="0" fillId="0" borderId="0"/>
  </cellStyleXfs>
  <cellXfs count="67">
    <xf numFmtId="0" fontId="0" fillId="0" borderId="0" xfId="0"/>
    <xf numFmtId="0" fontId="14" fillId="8"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7" fillId="9" borderId="1" xfId="0" applyFont="1" applyFill="1" applyBorder="1" applyAlignment="1">
      <alignment horizontal="center" vertical="center" wrapText="1"/>
    </xf>
    <xf numFmtId="0" fontId="16" fillId="0" borderId="1" xfId="0" applyFont="1" applyBorder="1" applyAlignment="1">
      <alignment horizontal="left" vertical="center" wrapText="1"/>
    </xf>
    <xf numFmtId="1" fontId="17" fillId="5" borderId="1" xfId="0" applyNumberFormat="1" applyFont="1" applyFill="1" applyBorder="1" applyAlignment="1">
      <alignment horizontal="center" vertical="center" wrapText="1"/>
    </xf>
    <xf numFmtId="0" fontId="20" fillId="8" borderId="1" xfId="0" applyFont="1" applyFill="1" applyBorder="1" applyAlignment="1">
      <alignment horizontal="left" vertical="center" wrapText="1"/>
    </xf>
    <xf numFmtId="0" fontId="20" fillId="6" borderId="1"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8" borderId="1" xfId="0" applyFont="1" applyFill="1" applyBorder="1" applyAlignment="1">
      <alignment horizontal="center" vertical="center" wrapText="1"/>
    </xf>
    <xf numFmtId="1" fontId="15" fillId="0" borderId="1" xfId="0" applyNumberFormat="1" applyFont="1" applyBorder="1" applyAlignment="1">
      <alignment horizontal="center" vertical="center" wrapText="1"/>
    </xf>
    <xf numFmtId="0" fontId="13" fillId="7" borderId="1" xfId="0" applyFont="1" applyFill="1" applyBorder="1" applyAlignment="1">
      <alignment horizontal="left" vertical="center" wrapText="1"/>
    </xf>
    <xf numFmtId="1" fontId="21" fillId="7" borderId="1" xfId="0" applyNumberFormat="1" applyFont="1" applyFill="1" applyBorder="1" applyAlignment="1">
      <alignment horizontal="center" vertical="center" wrapText="1"/>
    </xf>
    <xf numFmtId="0" fontId="7" fillId="0" borderId="1" xfId="0" applyFont="1" applyBorder="1" applyAlignment="1">
      <alignment horizontal="left" vertical="center" wrapText="1"/>
    </xf>
    <xf numFmtId="9" fontId="17" fillId="0" borderId="1" xfId="0" applyNumberFormat="1" applyFont="1" applyBorder="1" applyAlignment="1">
      <alignment horizontal="center" vertical="center" wrapText="1"/>
    </xf>
    <xf numFmtId="0" fontId="1" fillId="0" borderId="0" xfId="0" applyFont="1" applyAlignment="1">
      <alignment horizontal="left" vertical="center"/>
    </xf>
    <xf numFmtId="0" fontId="7" fillId="4" borderId="4"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23" fillId="0" borderId="1" xfId="0" applyFont="1" applyBorder="1"/>
    <xf numFmtId="0" fontId="25" fillId="0" borderId="1" xfId="0" applyFont="1" applyBorder="1" applyAlignment="1">
      <alignment horizontal="left" vertical="center" wrapText="1"/>
    </xf>
    <xf numFmtId="0" fontId="25" fillId="0" borderId="1" xfId="0" applyFont="1" applyBorder="1" applyAlignment="1">
      <alignment vertical="center" wrapText="1"/>
    </xf>
    <xf numFmtId="0" fontId="23" fillId="9" borderId="1" xfId="0" applyFont="1" applyFill="1" applyBorder="1" applyAlignment="1">
      <alignment horizontal="center" vertical="center" wrapText="1"/>
    </xf>
    <xf numFmtId="0" fontId="23" fillId="0" borderId="0" xfId="0" applyFont="1"/>
    <xf numFmtId="0" fontId="26" fillId="0" borderId="1" xfId="0" applyFont="1" applyBorder="1" applyAlignment="1">
      <alignment vertical="center" wrapText="1"/>
    </xf>
    <xf numFmtId="0" fontId="27" fillId="8" borderId="1" xfId="0" applyFont="1" applyFill="1" applyBorder="1" applyAlignment="1">
      <alignment horizontal="center" vertical="center" wrapText="1"/>
    </xf>
    <xf numFmtId="0" fontId="28" fillId="9" borderId="1" xfId="0" applyFont="1" applyFill="1" applyBorder="1" applyAlignment="1">
      <alignment horizontal="center" vertical="center" wrapText="1"/>
    </xf>
    <xf numFmtId="0" fontId="28" fillId="0" borderId="0" xfId="0" applyFont="1"/>
    <xf numFmtId="0" fontId="25" fillId="0" borderId="1" xfId="0" applyFont="1" applyBorder="1" applyAlignment="1">
      <alignment horizontal="left" wrapText="1"/>
    </xf>
    <xf numFmtId="0" fontId="24" fillId="0" borderId="0" xfId="0" applyFont="1"/>
    <xf numFmtId="0" fontId="23" fillId="11" borderId="0" xfId="0" applyFont="1" applyFill="1"/>
    <xf numFmtId="0" fontId="28" fillId="11" borderId="0" xfId="0" applyFont="1" applyFill="1"/>
    <xf numFmtId="0" fontId="24" fillId="11" borderId="0" xfId="0" applyFont="1" applyFill="1"/>
    <xf numFmtId="0" fontId="8" fillId="0" borderId="6" xfId="0" applyFont="1" applyBorder="1" applyAlignment="1">
      <alignment horizontal="left" vertical="center" wrapText="1" indent="1"/>
    </xf>
    <xf numFmtId="0" fontId="8" fillId="0" borderId="3" xfId="0" applyFont="1" applyBorder="1" applyAlignment="1">
      <alignment horizontal="left" vertical="center" wrapText="1" indent="1"/>
    </xf>
    <xf numFmtId="0" fontId="8" fillId="0" borderId="10" xfId="0" applyFont="1" applyBorder="1" applyAlignment="1">
      <alignment horizontal="left" vertical="center" wrapText="1" indent="1"/>
    </xf>
    <xf numFmtId="0" fontId="0" fillId="0" borderId="0" xfId="0" applyAlignment="1">
      <alignment vertical="center"/>
    </xf>
    <xf numFmtId="0" fontId="5" fillId="0" borderId="0" xfId="0" applyFont="1" applyAlignment="1">
      <alignment horizontal="left" vertical="top" wrapText="1"/>
    </xf>
    <xf numFmtId="0" fontId="0" fillId="0" borderId="0" xfId="0" applyAlignment="1">
      <alignment vertical="top"/>
    </xf>
    <xf numFmtId="0" fontId="5" fillId="0" borderId="0" xfId="0" applyFont="1" applyAlignment="1">
      <alignment horizontal="left" vertical="top"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2" xfId="0" applyFont="1" applyBorder="1" applyAlignment="1">
      <alignment horizontal="left" vertical="center" wrapText="1" indent="1"/>
    </xf>
    <xf numFmtId="0" fontId="8" fillId="0" borderId="3" xfId="0" applyFont="1" applyBorder="1" applyAlignment="1">
      <alignment horizontal="left" vertical="center" wrapText="1" indent="1"/>
    </xf>
    <xf numFmtId="0" fontId="8" fillId="0" borderId="9" xfId="0" applyFont="1" applyBorder="1" applyAlignment="1">
      <alignment horizontal="left" vertical="center" wrapText="1" indent="1"/>
    </xf>
    <xf numFmtId="0" fontId="8" fillId="0" borderId="10" xfId="0" applyFont="1" applyBorder="1" applyAlignment="1">
      <alignment horizontal="left" vertical="center" wrapText="1" indent="1"/>
    </xf>
    <xf numFmtId="0" fontId="4" fillId="0" borderId="0" xfId="0" applyFont="1" applyAlignment="1">
      <alignment horizontal="left" vertical="center" wrapText="1"/>
    </xf>
    <xf numFmtId="0" fontId="29" fillId="0" borderId="0" xfId="0" applyFont="1" applyAlignment="1">
      <alignment horizontal="left" vertical="top" wrapText="1"/>
    </xf>
    <xf numFmtId="0" fontId="6" fillId="0" borderId="0" xfId="0" applyFont="1" applyAlignment="1">
      <alignment horizontal="left" vertical="center" wrapText="1"/>
    </xf>
    <xf numFmtId="0" fontId="8" fillId="0" borderId="5" xfId="0" applyFont="1" applyBorder="1" applyAlignment="1">
      <alignment horizontal="left" vertical="center" wrapText="1" indent="1"/>
    </xf>
    <xf numFmtId="0" fontId="8" fillId="0" borderId="6" xfId="0" applyFont="1" applyBorder="1" applyAlignment="1">
      <alignment horizontal="left" vertical="center" wrapText="1" indent="1"/>
    </xf>
    <xf numFmtId="0" fontId="1" fillId="0" borderId="0" xfId="0" applyFont="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left" vertical="center"/>
    </xf>
    <xf numFmtId="0" fontId="13" fillId="7" borderId="1" xfId="0" applyFont="1" applyFill="1" applyBorder="1" applyAlignment="1">
      <alignment horizontal="left" vertical="center"/>
    </xf>
    <xf numFmtId="0" fontId="11" fillId="2" borderId="0" xfId="0" applyFont="1" applyFill="1" applyAlignment="1">
      <alignment horizontal="left" vertical="center"/>
    </xf>
    <xf numFmtId="0" fontId="12" fillId="5" borderId="0" xfId="0" applyFont="1" applyFill="1" applyAlignment="1">
      <alignment horizontal="right" vertical="center"/>
    </xf>
    <xf numFmtId="0" fontId="13" fillId="6" borderId="0" xfId="0" applyFont="1" applyFill="1" applyAlignment="1">
      <alignment horizontal="center" vertical="center" wrapText="1"/>
    </xf>
    <xf numFmtId="0" fontId="13" fillId="8" borderId="0" xfId="0" applyFont="1" applyFill="1" applyAlignment="1">
      <alignment horizontal="center" vertical="center" wrapText="1"/>
    </xf>
    <xf numFmtId="0" fontId="18" fillId="2" borderId="0" xfId="0" applyFont="1" applyFill="1" applyAlignment="1">
      <alignment horizontal="left" vertical="center"/>
    </xf>
    <xf numFmtId="0" fontId="19" fillId="2" borderId="0" xfId="0" applyFont="1" applyFill="1" applyAlignment="1">
      <alignment horizontal="left" vertical="center"/>
    </xf>
    <xf numFmtId="0" fontId="4" fillId="10" borderId="2" xfId="0" applyFont="1" applyFill="1" applyBorder="1" applyAlignment="1">
      <alignment horizontal="center" vertical="center" wrapText="1"/>
    </xf>
    <xf numFmtId="0" fontId="8" fillId="0" borderId="0" xfId="0" applyFont="1" applyAlignment="1">
      <alignment horizontal="left" vertical="center" wrapText="1"/>
    </xf>
    <xf numFmtId="0" fontId="22" fillId="0" borderId="0" xfId="0" applyFont="1" applyAlignment="1">
      <alignment horizontal="left" vertical="center" wrapText="1"/>
    </xf>
  </cellXfs>
  <cellStyles count="1">
    <cellStyle name="Normal" xfId="0" builtinId="0"/>
  </cellStyles>
  <dxfs count="2">
    <dxf>
      <font>
        <b/>
        <sz val="10"/>
        <color rgb="FF9B2C2C"/>
        <name val="Arial"/>
        <charset val="1"/>
      </font>
      <fill>
        <patternFill>
          <bgColor rgb="FFF3E1E1"/>
        </patternFill>
      </fill>
    </dxf>
    <dxf>
      <font>
        <b/>
        <sz val="10"/>
        <color rgb="FF2F6B4F"/>
        <name val="Arial"/>
        <charset val="1"/>
      </font>
      <fill>
        <patternFill>
          <bgColor rgb="FFE4EFEA"/>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F6B4F"/>
      <rgbColor rgb="FFB1B4B8"/>
      <rgbColor rgb="FF808080"/>
      <rgbColor rgb="FF9999FF"/>
      <rgbColor rgb="FF993366"/>
      <rgbColor rgb="FFFBEFD8"/>
      <rgbColor rgb="FFE4EFEA"/>
      <rgbColor rgb="FF660066"/>
      <rgbColor rgb="FFFF8080"/>
      <rgbColor rgb="FF0066CC"/>
      <rgbColor rgb="FFDCE0E5"/>
      <rgbColor rgb="FF000080"/>
      <rgbColor rgb="FFFF00FF"/>
      <rgbColor rgb="FFFFFF00"/>
      <rgbColor rgb="FF00FFFF"/>
      <rgbColor rgb="FF800080"/>
      <rgbColor rgb="FF800000"/>
      <rgbColor rgb="FF008080"/>
      <rgbColor rgb="FF0000FF"/>
      <rgbColor rgb="FF00CCFF"/>
      <rgbColor rgb="FFF4F4F4"/>
      <rgbColor rgb="FFF8F8F9"/>
      <rgbColor rgb="FFFCE7CC"/>
      <rgbColor rgb="FF99CCFF"/>
      <rgbColor rgb="FFFF99CC"/>
      <rgbColor rgb="FFCC99FF"/>
      <rgbColor rgb="FFF3E1E1"/>
      <rgbColor rgb="FF3366FF"/>
      <rgbColor rgb="FF33CCCC"/>
      <rgbColor rgb="FF99CC00"/>
      <rgbColor rgb="FFFFCC00"/>
      <rgbColor rgb="FFF7931F"/>
      <rgbColor rgb="FFFF6600"/>
      <rgbColor rgb="FF6B7280"/>
      <rgbColor rgb="FFADB0B6"/>
      <rgbColor rgb="FF112337"/>
      <rgbColor rgb="FF339966"/>
      <rgbColor rgb="FF003300"/>
      <rgbColor rgb="FF222831"/>
      <rgbColor rgb="FF9B2C2C"/>
      <rgbColor rgb="FF993366"/>
      <rgbColor rgb="FF333399"/>
      <rgbColor rgb="FF393E4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12337"/>
    <pageSetUpPr fitToPage="1"/>
  </sheetPr>
  <dimension ref="B2:G33"/>
  <sheetViews>
    <sheetView showGridLines="0" tabSelected="1" zoomScaleNormal="100" workbookViewId="0">
      <selection activeCell="B4" sqref="B4:G4"/>
    </sheetView>
  </sheetViews>
  <sheetFormatPr baseColWidth="10" defaultColWidth="8.6640625" defaultRowHeight="15" x14ac:dyDescent="0.2"/>
  <cols>
    <col min="1" max="1" width="2.33203125" customWidth="1"/>
    <col min="2" max="2" width="26" customWidth="1"/>
    <col min="3" max="3" width="35.33203125" customWidth="1"/>
    <col min="4" max="4" width="17" customWidth="1"/>
    <col min="5" max="6" width="22" customWidth="1"/>
    <col min="7" max="7" width="10" customWidth="1"/>
  </cols>
  <sheetData>
    <row r="2" spans="2:7" ht="30" customHeight="1" x14ac:dyDescent="0.2">
      <c r="B2" s="54" t="e" vm="1">
        <v>#VALUE!</v>
      </c>
      <c r="C2" s="54"/>
      <c r="D2" s="54"/>
      <c r="E2" s="54"/>
      <c r="F2" s="54"/>
      <c r="G2" s="54"/>
    </row>
    <row r="3" spans="2:7" ht="18" customHeight="1" x14ac:dyDescent="0.2">
      <c r="B3" s="15"/>
      <c r="C3" s="15"/>
      <c r="D3" s="15"/>
      <c r="E3" s="15"/>
      <c r="F3" s="15"/>
      <c r="G3" s="15"/>
    </row>
    <row r="4" spans="2:7" ht="39" customHeight="1" x14ac:dyDescent="0.2">
      <c r="B4" s="55" t="s">
        <v>0</v>
      </c>
      <c r="C4" s="55"/>
      <c r="D4" s="55"/>
      <c r="E4" s="55"/>
      <c r="F4" s="55"/>
      <c r="G4" s="55"/>
    </row>
    <row r="5" spans="2:7" ht="31" customHeight="1" x14ac:dyDescent="0.2">
      <c r="B5" s="56" t="s">
        <v>1</v>
      </c>
      <c r="C5" s="56"/>
      <c r="D5" s="56"/>
      <c r="E5" s="56"/>
      <c r="F5" s="56"/>
      <c r="G5" s="56"/>
    </row>
    <row r="7" spans="2:7" ht="24" customHeight="1" x14ac:dyDescent="0.2">
      <c r="B7" s="49" t="s">
        <v>2</v>
      </c>
      <c r="C7" s="49"/>
      <c r="D7" s="49"/>
      <c r="E7" s="49"/>
      <c r="F7" s="49"/>
      <c r="G7" s="49"/>
    </row>
    <row r="8" spans="2:7" ht="42" customHeight="1" x14ac:dyDescent="0.2">
      <c r="B8" s="42" t="s">
        <v>3</v>
      </c>
      <c r="C8" s="42"/>
      <c r="D8" s="42"/>
      <c r="E8" s="42"/>
      <c r="F8" s="42"/>
      <c r="G8" s="42"/>
    </row>
    <row r="10" spans="2:7" ht="24" customHeight="1" x14ac:dyDescent="0.2">
      <c r="B10" s="49" t="s">
        <v>4</v>
      </c>
      <c r="C10" s="49"/>
      <c r="D10" s="49"/>
      <c r="E10" s="49"/>
      <c r="F10" s="49"/>
      <c r="G10" s="49"/>
    </row>
    <row r="11" spans="2:7" ht="39.75" customHeight="1" x14ac:dyDescent="0.2">
      <c r="B11" s="42" t="s">
        <v>387</v>
      </c>
      <c r="C11" s="42"/>
      <c r="D11" s="42"/>
      <c r="E11" s="42"/>
      <c r="F11" s="42"/>
      <c r="G11" s="42"/>
    </row>
    <row r="12" spans="2:7" ht="27.75" customHeight="1" x14ac:dyDescent="0.2">
      <c r="B12" s="42" t="s">
        <v>5</v>
      </c>
      <c r="C12" s="42"/>
      <c r="D12" s="42"/>
      <c r="E12" s="42"/>
      <c r="F12" s="42"/>
      <c r="G12" s="42"/>
    </row>
    <row r="13" spans="2:7" ht="39.75" customHeight="1" x14ac:dyDescent="0.2">
      <c r="B13" s="42" t="s">
        <v>6</v>
      </c>
      <c r="C13" s="42"/>
      <c r="D13" s="42"/>
      <c r="E13" s="42"/>
      <c r="F13" s="42"/>
      <c r="G13" s="42"/>
    </row>
    <row r="14" spans="2:7" ht="27.75" customHeight="1" x14ac:dyDescent="0.2">
      <c r="B14" s="42" t="s">
        <v>7</v>
      </c>
      <c r="C14" s="42"/>
      <c r="D14" s="42"/>
      <c r="E14" s="42"/>
      <c r="F14" s="42"/>
      <c r="G14" s="42"/>
    </row>
    <row r="16" spans="2:7" ht="24" customHeight="1" x14ac:dyDescent="0.2">
      <c r="B16" s="49" t="s">
        <v>8</v>
      </c>
      <c r="C16" s="49"/>
      <c r="D16" s="49"/>
      <c r="E16" s="49"/>
      <c r="F16" s="49"/>
      <c r="G16" s="49"/>
    </row>
    <row r="17" spans="2:7" s="39" customFormat="1" ht="24" customHeight="1" x14ac:dyDescent="0.2">
      <c r="B17" s="51" t="s">
        <v>9</v>
      </c>
      <c r="C17" s="51"/>
      <c r="E17" s="51" t="s">
        <v>10</v>
      </c>
      <c r="F17" s="51"/>
      <c r="G17" s="51"/>
    </row>
    <row r="18" spans="2:7" ht="27" customHeight="1" x14ac:dyDescent="0.2">
      <c r="B18" s="19" t="s">
        <v>11</v>
      </c>
      <c r="C18" s="36" t="s">
        <v>12</v>
      </c>
      <c r="E18" s="16" t="s">
        <v>13</v>
      </c>
      <c r="F18" s="52" t="s">
        <v>14</v>
      </c>
      <c r="G18" s="53"/>
    </row>
    <row r="19" spans="2:7" ht="27" customHeight="1" x14ac:dyDescent="0.2">
      <c r="B19" s="20" t="s">
        <v>15</v>
      </c>
      <c r="C19" s="37" t="s">
        <v>16</v>
      </c>
      <c r="E19" s="17" t="s">
        <v>17</v>
      </c>
      <c r="F19" s="45" t="s">
        <v>18</v>
      </c>
      <c r="G19" s="46"/>
    </row>
    <row r="20" spans="2:7" ht="27" customHeight="1" x14ac:dyDescent="0.2">
      <c r="B20" s="21" t="s">
        <v>19</v>
      </c>
      <c r="C20" s="38" t="s">
        <v>20</v>
      </c>
      <c r="E20" s="17" t="s">
        <v>21</v>
      </c>
      <c r="F20" s="45" t="s">
        <v>22</v>
      </c>
      <c r="G20" s="46"/>
    </row>
    <row r="21" spans="2:7" ht="27" customHeight="1" x14ac:dyDescent="0.2">
      <c r="E21" s="18" t="s">
        <v>23</v>
      </c>
      <c r="F21" s="47" t="s">
        <v>24</v>
      </c>
      <c r="G21" s="48"/>
    </row>
    <row r="23" spans="2:7" ht="24" customHeight="1" x14ac:dyDescent="0.2">
      <c r="B23" s="49" t="s">
        <v>25</v>
      </c>
      <c r="C23" s="49"/>
      <c r="D23" s="49"/>
      <c r="E23" s="49"/>
      <c r="F23" s="49"/>
      <c r="G23" s="49"/>
    </row>
    <row r="24" spans="2:7" ht="39.75" customHeight="1" x14ac:dyDescent="0.2">
      <c r="B24" s="42" t="s">
        <v>26</v>
      </c>
      <c r="C24" s="42"/>
      <c r="D24" s="42"/>
      <c r="E24" s="42"/>
      <c r="F24" s="42"/>
      <c r="G24" s="42"/>
    </row>
    <row r="25" spans="2:7" x14ac:dyDescent="0.2">
      <c r="B25" s="40"/>
      <c r="C25" s="40"/>
      <c r="D25" s="40"/>
      <c r="E25" s="40"/>
      <c r="F25" s="40"/>
      <c r="G25" s="40"/>
    </row>
    <row r="26" spans="2:7" ht="17" x14ac:dyDescent="0.2">
      <c r="B26" s="50" t="s">
        <v>385</v>
      </c>
      <c r="C26" s="50"/>
      <c r="D26" s="50"/>
      <c r="E26" s="50"/>
      <c r="F26" s="50"/>
      <c r="G26" s="50"/>
    </row>
    <row r="27" spans="2:7" s="41" customFormat="1" ht="119" customHeight="1" x14ac:dyDescent="0.2">
      <c r="B27" s="42" t="s">
        <v>386</v>
      </c>
      <c r="C27" s="42"/>
      <c r="D27" s="42"/>
      <c r="E27" s="42"/>
      <c r="F27" s="42"/>
      <c r="G27" s="42"/>
    </row>
    <row r="29" spans="2:7" ht="24" customHeight="1" x14ac:dyDescent="0.2">
      <c r="B29" s="49" t="s">
        <v>27</v>
      </c>
      <c r="C29" s="49"/>
      <c r="D29" s="49"/>
      <c r="E29" s="49"/>
      <c r="F29" s="49"/>
      <c r="G29" s="49"/>
    </row>
    <row r="30" spans="2:7" ht="39.75" customHeight="1" x14ac:dyDescent="0.2">
      <c r="B30" s="42" t="s">
        <v>28</v>
      </c>
      <c r="C30" s="42"/>
      <c r="D30" s="42"/>
      <c r="E30" s="42"/>
      <c r="F30" s="42"/>
      <c r="G30" s="42"/>
    </row>
    <row r="32" spans="2:7" ht="15" customHeight="1" x14ac:dyDescent="0.2">
      <c r="B32" s="43" t="s">
        <v>29</v>
      </c>
      <c r="C32" s="43"/>
      <c r="D32" s="43"/>
      <c r="E32" s="43"/>
      <c r="F32" s="43"/>
      <c r="G32" s="43"/>
    </row>
    <row r="33" spans="2:7" ht="15" customHeight="1" x14ac:dyDescent="0.2">
      <c r="B33" s="44" t="s">
        <v>30</v>
      </c>
      <c r="C33" s="44"/>
      <c r="D33" s="44"/>
      <c r="E33" s="44"/>
      <c r="F33" s="44"/>
      <c r="G33" s="44"/>
    </row>
  </sheetData>
  <mergeCells count="25">
    <mergeCell ref="B2:G2"/>
    <mergeCell ref="B4:G4"/>
    <mergeCell ref="B5:G5"/>
    <mergeCell ref="B7:G7"/>
    <mergeCell ref="B8:G8"/>
    <mergeCell ref="B10:G10"/>
    <mergeCell ref="B11:G11"/>
    <mergeCell ref="B12:G12"/>
    <mergeCell ref="B13:G13"/>
    <mergeCell ref="B14:G14"/>
    <mergeCell ref="B16:G16"/>
    <mergeCell ref="B17:C17"/>
    <mergeCell ref="E17:G17"/>
    <mergeCell ref="F18:G18"/>
    <mergeCell ref="F19:G19"/>
    <mergeCell ref="B30:G30"/>
    <mergeCell ref="B32:G32"/>
    <mergeCell ref="B33:G33"/>
    <mergeCell ref="F20:G20"/>
    <mergeCell ref="F21:G21"/>
    <mergeCell ref="B23:G23"/>
    <mergeCell ref="B24:G24"/>
    <mergeCell ref="B29:G29"/>
    <mergeCell ref="B27:G27"/>
    <mergeCell ref="B26:G26"/>
  </mergeCells>
  <pageMargins left="0.4" right="0.4" top="0.5" bottom="0.5" header="0.511811023622047" footer="0.511811023622047"/>
  <pageSetup paperSize="9" fitToHeight="0" orientation="portrait" horizontalDpi="300" verticalDpi="300"/>
  <ignoredErrors>
    <ignoredError sqref="E18:E2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7931F"/>
    <pageSetUpPr fitToPage="1"/>
  </sheetPr>
  <dimension ref="A1:L179"/>
  <sheetViews>
    <sheetView showGridLines="0" zoomScale="125" zoomScaleNormal="110" workbookViewId="0">
      <pane xSplit="2" ySplit="3" topLeftCell="C4" activePane="bottomRight" state="frozen"/>
      <selection pane="topRight" activeCell="C1" sqref="C1"/>
      <selection pane="bottomLeft" activeCell="A4" sqref="A4"/>
      <selection pane="bottomRight" activeCell="A7" sqref="A7"/>
    </sheetView>
  </sheetViews>
  <sheetFormatPr baseColWidth="10" defaultColWidth="8.6640625" defaultRowHeight="14" x14ac:dyDescent="0.15"/>
  <cols>
    <col min="1" max="1" width="40" style="26" customWidth="1"/>
    <col min="2" max="2" width="13" style="30" customWidth="1"/>
    <col min="3" max="3" width="58.6640625" style="32" bestFit="1" customWidth="1"/>
    <col min="4" max="4" width="9" style="26" customWidth="1"/>
    <col min="5" max="5" width="24" style="26" customWidth="1"/>
    <col min="6" max="6" width="11" style="26" customWidth="1"/>
    <col min="7" max="7" width="9" style="26" customWidth="1"/>
    <col min="8" max="8" width="24" style="26" customWidth="1"/>
    <col min="9" max="9" width="11" style="26" customWidth="1"/>
    <col min="10" max="10" width="9" style="26" customWidth="1"/>
    <col min="11" max="11" width="24" style="26" customWidth="1"/>
    <col min="12" max="12" width="11" style="26" customWidth="1"/>
    <col min="13" max="16384" width="8.6640625" style="26"/>
  </cols>
  <sheetData>
    <row r="1" spans="1:12" ht="19" x14ac:dyDescent="0.15">
      <c r="A1" s="58" t="s">
        <v>0</v>
      </c>
      <c r="B1" s="58"/>
      <c r="C1" s="58"/>
      <c r="D1" s="58"/>
      <c r="E1" s="58"/>
      <c r="F1" s="58"/>
      <c r="G1" s="58"/>
      <c r="H1" s="58"/>
      <c r="I1" s="58"/>
      <c r="J1" s="58"/>
      <c r="K1" s="58"/>
      <c r="L1" s="58"/>
    </row>
    <row r="2" spans="1:12" x14ac:dyDescent="0.15">
      <c r="A2" s="59" t="s">
        <v>31</v>
      </c>
      <c r="B2" s="59"/>
      <c r="C2" s="59"/>
      <c r="D2" s="60" t="s">
        <v>32</v>
      </c>
      <c r="E2" s="60"/>
      <c r="F2" s="60"/>
      <c r="G2" s="61" t="s">
        <v>33</v>
      </c>
      <c r="H2" s="61"/>
      <c r="I2" s="61"/>
      <c r="J2" s="60" t="s">
        <v>34</v>
      </c>
      <c r="K2" s="60"/>
      <c r="L2" s="60"/>
    </row>
    <row r="3" spans="1:12" x14ac:dyDescent="0.15">
      <c r="A3" s="1" t="s">
        <v>35</v>
      </c>
      <c r="B3" s="28" t="s">
        <v>36</v>
      </c>
      <c r="C3" s="28"/>
      <c r="D3" s="1" t="s">
        <v>37</v>
      </c>
      <c r="E3" s="1" t="s">
        <v>38</v>
      </c>
      <c r="F3" s="1" t="s">
        <v>39</v>
      </c>
      <c r="G3" s="1" t="s">
        <v>37</v>
      </c>
      <c r="H3" s="1" t="s">
        <v>38</v>
      </c>
      <c r="I3" s="1" t="s">
        <v>39</v>
      </c>
      <c r="J3" s="1" t="s">
        <v>37</v>
      </c>
      <c r="K3" s="1" t="s">
        <v>38</v>
      </c>
      <c r="L3" s="1" t="s">
        <v>39</v>
      </c>
    </row>
    <row r="4" spans="1:12" x14ac:dyDescent="0.15">
      <c r="A4" s="57" t="s">
        <v>40</v>
      </c>
      <c r="B4" s="57"/>
      <c r="C4" s="57"/>
      <c r="D4" s="57"/>
      <c r="E4" s="57"/>
      <c r="F4" s="57"/>
      <c r="G4" s="57"/>
      <c r="H4" s="57"/>
      <c r="I4" s="57"/>
      <c r="J4" s="57"/>
      <c r="K4" s="57"/>
      <c r="L4" s="57"/>
    </row>
    <row r="5" spans="1:12" x14ac:dyDescent="0.15">
      <c r="A5" s="23" t="s">
        <v>41</v>
      </c>
      <c r="B5" s="3" t="s">
        <v>11</v>
      </c>
      <c r="C5" s="23" t="s">
        <v>42</v>
      </c>
      <c r="D5" s="3"/>
      <c r="E5" s="4"/>
      <c r="F5" s="5" t="str">
        <f t="shared" ref="F5:F18" si="0">IF($B5="","",IF(D5="","",D5*IF($B5="High",3,IF($B5="Medium",2,IF($B5="Low",1,0)))))</f>
        <v/>
      </c>
      <c r="G5" s="3"/>
      <c r="H5" s="4"/>
      <c r="I5" s="5" t="str">
        <f t="shared" ref="I5:I18" si="1">IF($B5="","",IF(G5="","",G5*IF($B5="High",3,IF($B5="Medium",2,IF($B5="Low",1,0)))))</f>
        <v/>
      </c>
      <c r="J5" s="3"/>
      <c r="K5" s="4"/>
      <c r="L5" s="5" t="str">
        <f>IF($B5="","",IF(J5="","",J5*IF($B5="High",3,IF($B5="Medium",2,IF($B5="Low",1,0)))))</f>
        <v/>
      </c>
    </row>
    <row r="6" spans="1:12" x14ac:dyDescent="0.15">
      <c r="A6" s="23" t="s">
        <v>43</v>
      </c>
      <c r="B6" s="3" t="s">
        <v>11</v>
      </c>
      <c r="C6" s="23" t="s">
        <v>44</v>
      </c>
      <c r="D6" s="3"/>
      <c r="E6" s="4"/>
      <c r="F6" s="5" t="str">
        <f t="shared" si="0"/>
        <v/>
      </c>
      <c r="G6" s="3"/>
      <c r="H6" s="4"/>
      <c r="I6" s="5" t="str">
        <f t="shared" si="1"/>
        <v/>
      </c>
      <c r="J6" s="3"/>
      <c r="K6" s="4"/>
      <c r="L6" s="5" t="str">
        <f t="shared" ref="L6:L18" si="2">IF($B6="","",IF(J6="","",J6*IF($B6="High",3,IF($B6="Medium",2,IF($B6="Low",1,0)))))</f>
        <v/>
      </c>
    </row>
    <row r="7" spans="1:12" x14ac:dyDescent="0.15">
      <c r="A7" s="23" t="s">
        <v>45</v>
      </c>
      <c r="B7" s="3" t="s">
        <v>15</v>
      </c>
      <c r="C7" s="23" t="s">
        <v>46</v>
      </c>
      <c r="D7" s="3"/>
      <c r="E7" s="4"/>
      <c r="F7" s="5" t="str">
        <f t="shared" si="0"/>
        <v/>
      </c>
      <c r="G7" s="3"/>
      <c r="H7" s="4"/>
      <c r="I7" s="5" t="str">
        <f t="shared" si="1"/>
        <v/>
      </c>
      <c r="J7" s="3"/>
      <c r="K7" s="4"/>
      <c r="L7" s="5" t="str">
        <f t="shared" si="2"/>
        <v/>
      </c>
    </row>
    <row r="8" spans="1:12" x14ac:dyDescent="0.15">
      <c r="A8" s="23" t="s">
        <v>47</v>
      </c>
      <c r="B8" s="3" t="s">
        <v>11</v>
      </c>
      <c r="C8" s="23" t="s">
        <v>48</v>
      </c>
      <c r="D8" s="3"/>
      <c r="E8" s="4"/>
      <c r="F8" s="5" t="str">
        <f t="shared" si="0"/>
        <v/>
      </c>
      <c r="G8" s="3"/>
      <c r="H8" s="4"/>
      <c r="I8" s="5" t="str">
        <f t="shared" si="1"/>
        <v/>
      </c>
      <c r="J8" s="3"/>
      <c r="K8" s="4"/>
      <c r="L8" s="5" t="str">
        <f t="shared" si="2"/>
        <v/>
      </c>
    </row>
    <row r="9" spans="1:12" x14ac:dyDescent="0.15">
      <c r="A9" s="23" t="s">
        <v>49</v>
      </c>
      <c r="B9" s="3" t="s">
        <v>15</v>
      </c>
      <c r="C9" s="23" t="s">
        <v>50</v>
      </c>
      <c r="D9" s="3"/>
      <c r="E9" s="4"/>
      <c r="F9" s="5" t="str">
        <f t="shared" si="0"/>
        <v/>
      </c>
      <c r="G9" s="3"/>
      <c r="H9" s="4"/>
      <c r="I9" s="5" t="str">
        <f t="shared" si="1"/>
        <v/>
      </c>
      <c r="J9" s="3"/>
      <c r="K9" s="4"/>
      <c r="L9" s="5" t="str">
        <f t="shared" si="2"/>
        <v/>
      </c>
    </row>
    <row r="10" spans="1:12" x14ac:dyDescent="0.15">
      <c r="A10" s="23" t="s">
        <v>51</v>
      </c>
      <c r="B10" s="3" t="s">
        <v>11</v>
      </c>
      <c r="C10" s="23" t="s">
        <v>52</v>
      </c>
      <c r="D10" s="3"/>
      <c r="E10" s="4"/>
      <c r="F10" s="5" t="str">
        <f t="shared" si="0"/>
        <v/>
      </c>
      <c r="G10" s="3"/>
      <c r="H10" s="4"/>
      <c r="I10" s="5" t="str">
        <f t="shared" si="1"/>
        <v/>
      </c>
      <c r="J10" s="3"/>
      <c r="K10" s="4"/>
      <c r="L10" s="5" t="str">
        <f t="shared" si="2"/>
        <v/>
      </c>
    </row>
    <row r="11" spans="1:12" x14ac:dyDescent="0.15">
      <c r="A11" s="23" t="s">
        <v>53</v>
      </c>
      <c r="B11" s="3" t="s">
        <v>15</v>
      </c>
      <c r="C11" s="23" t="s">
        <v>54</v>
      </c>
      <c r="D11" s="3"/>
      <c r="E11" s="4"/>
      <c r="F11" s="5" t="str">
        <f t="shared" si="0"/>
        <v/>
      </c>
      <c r="G11" s="3"/>
      <c r="H11" s="4"/>
      <c r="I11" s="5" t="str">
        <f t="shared" si="1"/>
        <v/>
      </c>
      <c r="J11" s="3"/>
      <c r="K11" s="4"/>
      <c r="L11" s="5" t="str">
        <f t="shared" si="2"/>
        <v/>
      </c>
    </row>
    <row r="12" spans="1:12" x14ac:dyDescent="0.15">
      <c r="A12" s="23" t="s">
        <v>55</v>
      </c>
      <c r="B12" s="3" t="s">
        <v>11</v>
      </c>
      <c r="C12" s="23" t="s">
        <v>56</v>
      </c>
      <c r="D12" s="3"/>
      <c r="E12" s="4"/>
      <c r="F12" s="5" t="str">
        <f t="shared" si="0"/>
        <v/>
      </c>
      <c r="G12" s="3"/>
      <c r="H12" s="4"/>
      <c r="I12" s="5" t="str">
        <f t="shared" si="1"/>
        <v/>
      </c>
      <c r="J12" s="3"/>
      <c r="K12" s="4"/>
      <c r="L12" s="5" t="str">
        <f t="shared" si="2"/>
        <v/>
      </c>
    </row>
    <row r="13" spans="1:12" x14ac:dyDescent="0.15">
      <c r="A13" s="23" t="s">
        <v>57</v>
      </c>
      <c r="B13" s="3" t="s">
        <v>11</v>
      </c>
      <c r="C13" s="23" t="s">
        <v>58</v>
      </c>
      <c r="D13" s="3"/>
      <c r="E13" s="4"/>
      <c r="F13" s="5" t="str">
        <f t="shared" si="0"/>
        <v/>
      </c>
      <c r="G13" s="3"/>
      <c r="H13" s="4"/>
      <c r="I13" s="5" t="str">
        <f t="shared" si="1"/>
        <v/>
      </c>
      <c r="J13" s="3"/>
      <c r="K13" s="4"/>
      <c r="L13" s="5" t="str">
        <f t="shared" si="2"/>
        <v/>
      </c>
    </row>
    <row r="14" spans="1:12" x14ac:dyDescent="0.15">
      <c r="A14" s="23" t="s">
        <v>59</v>
      </c>
      <c r="B14" s="3" t="s">
        <v>11</v>
      </c>
      <c r="C14" s="23" t="s">
        <v>60</v>
      </c>
      <c r="D14" s="3"/>
      <c r="E14" s="4"/>
      <c r="F14" s="5" t="str">
        <f t="shared" si="0"/>
        <v/>
      </c>
      <c r="G14" s="3"/>
      <c r="H14" s="4"/>
      <c r="I14" s="5" t="str">
        <f t="shared" si="1"/>
        <v/>
      </c>
      <c r="J14" s="3"/>
      <c r="K14" s="4"/>
      <c r="L14" s="5" t="str">
        <f t="shared" si="2"/>
        <v/>
      </c>
    </row>
    <row r="15" spans="1:12" x14ac:dyDescent="0.15">
      <c r="A15" s="23" t="s">
        <v>61</v>
      </c>
      <c r="B15" s="3" t="s">
        <v>15</v>
      </c>
      <c r="C15" s="23" t="s">
        <v>62</v>
      </c>
      <c r="D15" s="3"/>
      <c r="E15" s="4"/>
      <c r="F15" s="5" t="str">
        <f t="shared" si="0"/>
        <v/>
      </c>
      <c r="G15" s="3"/>
      <c r="H15" s="4"/>
      <c r="I15" s="5" t="str">
        <f t="shared" si="1"/>
        <v/>
      </c>
      <c r="J15" s="3"/>
      <c r="K15" s="4"/>
      <c r="L15" s="5" t="str">
        <f t="shared" si="2"/>
        <v/>
      </c>
    </row>
    <row r="16" spans="1:12" x14ac:dyDescent="0.15">
      <c r="A16" s="23" t="s">
        <v>63</v>
      </c>
      <c r="B16" s="3" t="s">
        <v>15</v>
      </c>
      <c r="C16" s="23" t="s">
        <v>64</v>
      </c>
      <c r="D16" s="3"/>
      <c r="E16" s="4"/>
      <c r="F16" s="5" t="str">
        <f t="shared" si="0"/>
        <v/>
      </c>
      <c r="G16" s="3"/>
      <c r="H16" s="4"/>
      <c r="I16" s="5" t="str">
        <f t="shared" si="1"/>
        <v/>
      </c>
      <c r="J16" s="3"/>
      <c r="K16" s="4"/>
      <c r="L16" s="5" t="str">
        <f t="shared" si="2"/>
        <v/>
      </c>
    </row>
    <row r="17" spans="1:12" x14ac:dyDescent="0.15">
      <c r="A17" s="23" t="s">
        <v>65</v>
      </c>
      <c r="B17" s="3" t="s">
        <v>15</v>
      </c>
      <c r="C17" s="23" t="s">
        <v>66</v>
      </c>
      <c r="D17" s="3"/>
      <c r="E17" s="4"/>
      <c r="F17" s="5" t="str">
        <f t="shared" si="0"/>
        <v/>
      </c>
      <c r="G17" s="3"/>
      <c r="H17" s="4"/>
      <c r="I17" s="5" t="str">
        <f t="shared" si="1"/>
        <v/>
      </c>
      <c r="J17" s="3"/>
      <c r="K17" s="4"/>
      <c r="L17" s="5" t="str">
        <f t="shared" si="2"/>
        <v/>
      </c>
    </row>
    <row r="18" spans="1:12" x14ac:dyDescent="0.15">
      <c r="A18" s="23" t="s">
        <v>67</v>
      </c>
      <c r="B18" s="29" t="s">
        <v>19</v>
      </c>
      <c r="C18" s="23" t="s">
        <v>68</v>
      </c>
      <c r="D18" s="25"/>
      <c r="E18" s="22"/>
      <c r="F18" s="5" t="str">
        <f t="shared" si="0"/>
        <v/>
      </c>
      <c r="G18" s="25"/>
      <c r="H18" s="22"/>
      <c r="I18" s="5" t="str">
        <f t="shared" si="1"/>
        <v/>
      </c>
      <c r="J18" s="25"/>
      <c r="K18" s="22"/>
      <c r="L18" s="5" t="str">
        <f t="shared" si="2"/>
        <v/>
      </c>
    </row>
    <row r="19" spans="1:12" x14ac:dyDescent="0.15">
      <c r="A19" s="57" t="s">
        <v>69</v>
      </c>
      <c r="B19" s="57"/>
      <c r="C19" s="57"/>
      <c r="D19" s="57"/>
      <c r="E19" s="57"/>
      <c r="F19" s="57"/>
      <c r="G19" s="57"/>
      <c r="H19" s="57"/>
      <c r="I19" s="57"/>
      <c r="J19" s="57"/>
      <c r="K19" s="57"/>
      <c r="L19" s="57"/>
    </row>
    <row r="20" spans="1:12" x14ac:dyDescent="0.15">
      <c r="A20" s="23" t="s">
        <v>70</v>
      </c>
      <c r="B20" s="3" t="s">
        <v>11</v>
      </c>
      <c r="C20" s="23" t="s">
        <v>71</v>
      </c>
      <c r="D20" s="3"/>
      <c r="E20" s="4"/>
      <c r="F20" s="5" t="str">
        <f>IF($B20="","",IF(D20="","",D20*IF($B20="High",3,IF($B20="Medium",2,IF($B20="Low",1,0)))))</f>
        <v/>
      </c>
      <c r="G20" s="3"/>
      <c r="H20" s="4"/>
      <c r="I20" s="5" t="str">
        <f>IF($B20="","",IF(G20="","",G20*IF($B20="High",3,IF($B20="Medium",2,IF($B20="Low",1,0)))))</f>
        <v/>
      </c>
      <c r="J20" s="3"/>
      <c r="K20" s="4"/>
      <c r="L20" s="5" t="str">
        <f>IF($B20="","",IF(J20="","",J20*IF($B20="High",3,IF($B20="Medium",2,IF($B20="Low",1,0)))))</f>
        <v/>
      </c>
    </row>
    <row r="21" spans="1:12" x14ac:dyDescent="0.15">
      <c r="A21" s="23" t="s">
        <v>72</v>
      </c>
      <c r="B21" s="3" t="s">
        <v>15</v>
      </c>
      <c r="C21" s="23" t="s">
        <v>73</v>
      </c>
      <c r="D21" s="3"/>
      <c r="E21" s="4"/>
      <c r="F21" s="5" t="str">
        <f t="shared" ref="F21:F31" si="3">IF($B21="","",IF(D21="","",D21*IF($B21="High",3,IF($B21="Medium",2,IF($B21="Low",1,0)))))</f>
        <v/>
      </c>
      <c r="G21" s="3"/>
      <c r="H21" s="4"/>
      <c r="I21" s="5" t="str">
        <f t="shared" ref="I21:I31" si="4">IF($B21="","",IF(G21="","",G21*IF($B21="High",3,IF($B21="Medium",2,IF($B21="Low",1,0)))))</f>
        <v/>
      </c>
      <c r="J21" s="3"/>
      <c r="K21" s="4"/>
      <c r="L21" s="5" t="str">
        <f t="shared" ref="L21:L31" si="5">IF($B21="","",IF(J21="","",J21*IF($B21="High",3,IF($B21="Medium",2,IF($B21="Low",1,0)))))</f>
        <v/>
      </c>
    </row>
    <row r="22" spans="1:12" x14ac:dyDescent="0.15">
      <c r="A22" s="23" t="s">
        <v>74</v>
      </c>
      <c r="B22" s="3" t="s">
        <v>15</v>
      </c>
      <c r="C22" s="23" t="s">
        <v>75</v>
      </c>
      <c r="D22" s="3"/>
      <c r="E22" s="4"/>
      <c r="F22" s="5" t="str">
        <f t="shared" si="3"/>
        <v/>
      </c>
      <c r="G22" s="3"/>
      <c r="H22" s="4"/>
      <c r="I22" s="5" t="str">
        <f t="shared" si="4"/>
        <v/>
      </c>
      <c r="J22" s="3"/>
      <c r="K22" s="4"/>
      <c r="L22" s="5" t="str">
        <f t="shared" si="5"/>
        <v/>
      </c>
    </row>
    <row r="23" spans="1:12" x14ac:dyDescent="0.15">
      <c r="A23" s="23" t="s">
        <v>76</v>
      </c>
      <c r="B23" s="3" t="s">
        <v>11</v>
      </c>
      <c r="C23" s="23" t="s">
        <v>77</v>
      </c>
      <c r="D23" s="3"/>
      <c r="E23" s="4"/>
      <c r="F23" s="5" t="str">
        <f t="shared" si="3"/>
        <v/>
      </c>
      <c r="G23" s="3"/>
      <c r="H23" s="4"/>
      <c r="I23" s="5" t="str">
        <f t="shared" si="4"/>
        <v/>
      </c>
      <c r="J23" s="3"/>
      <c r="K23" s="4"/>
      <c r="L23" s="5" t="str">
        <f t="shared" si="5"/>
        <v/>
      </c>
    </row>
    <row r="24" spans="1:12" x14ac:dyDescent="0.15">
      <c r="A24" s="23" t="s">
        <v>78</v>
      </c>
      <c r="B24" s="3" t="s">
        <v>15</v>
      </c>
      <c r="C24" s="23" t="s">
        <v>79</v>
      </c>
      <c r="D24" s="3"/>
      <c r="E24" s="4"/>
      <c r="F24" s="5" t="str">
        <f t="shared" si="3"/>
        <v/>
      </c>
      <c r="G24" s="3"/>
      <c r="H24" s="4"/>
      <c r="I24" s="5" t="str">
        <f t="shared" si="4"/>
        <v/>
      </c>
      <c r="J24" s="3"/>
      <c r="K24" s="4"/>
      <c r="L24" s="5" t="str">
        <f t="shared" si="5"/>
        <v/>
      </c>
    </row>
    <row r="25" spans="1:12" x14ac:dyDescent="0.15">
      <c r="A25" s="23" t="s">
        <v>80</v>
      </c>
      <c r="B25" s="3" t="s">
        <v>11</v>
      </c>
      <c r="C25" s="23" t="s">
        <v>81</v>
      </c>
      <c r="D25" s="3"/>
      <c r="E25" s="4"/>
      <c r="F25" s="5" t="str">
        <f t="shared" si="3"/>
        <v/>
      </c>
      <c r="G25" s="3"/>
      <c r="H25" s="4"/>
      <c r="I25" s="5" t="str">
        <f t="shared" si="4"/>
        <v/>
      </c>
      <c r="J25" s="3"/>
      <c r="K25" s="4"/>
      <c r="L25" s="5" t="str">
        <f t="shared" si="5"/>
        <v/>
      </c>
    </row>
    <row r="26" spans="1:12" x14ac:dyDescent="0.15">
      <c r="A26" s="23" t="s">
        <v>82</v>
      </c>
      <c r="B26" s="3" t="s">
        <v>11</v>
      </c>
      <c r="C26" s="23" t="s">
        <v>83</v>
      </c>
      <c r="D26" s="3"/>
      <c r="E26" s="4"/>
      <c r="F26" s="5" t="str">
        <f t="shared" si="3"/>
        <v/>
      </c>
      <c r="G26" s="3"/>
      <c r="H26" s="4"/>
      <c r="I26" s="5" t="str">
        <f t="shared" si="4"/>
        <v/>
      </c>
      <c r="J26" s="3"/>
      <c r="K26" s="4"/>
      <c r="L26" s="5" t="str">
        <f t="shared" si="5"/>
        <v/>
      </c>
    </row>
    <row r="27" spans="1:12" x14ac:dyDescent="0.15">
      <c r="A27" s="23" t="s">
        <v>84</v>
      </c>
      <c r="B27" s="3" t="s">
        <v>15</v>
      </c>
      <c r="C27" s="23" t="s">
        <v>85</v>
      </c>
      <c r="D27" s="3"/>
      <c r="E27" s="4"/>
      <c r="F27" s="5" t="str">
        <f t="shared" si="3"/>
        <v/>
      </c>
      <c r="G27" s="3"/>
      <c r="H27" s="4"/>
      <c r="I27" s="5" t="str">
        <f t="shared" si="4"/>
        <v/>
      </c>
      <c r="J27" s="3"/>
      <c r="K27" s="4"/>
      <c r="L27" s="5" t="str">
        <f t="shared" si="5"/>
        <v/>
      </c>
    </row>
    <row r="28" spans="1:12" x14ac:dyDescent="0.15">
      <c r="A28" s="23" t="s">
        <v>86</v>
      </c>
      <c r="B28" s="3" t="s">
        <v>11</v>
      </c>
      <c r="C28" s="23" t="s">
        <v>87</v>
      </c>
      <c r="D28" s="3"/>
      <c r="E28" s="4"/>
      <c r="F28" s="5" t="str">
        <f t="shared" si="3"/>
        <v/>
      </c>
      <c r="G28" s="3"/>
      <c r="H28" s="4"/>
      <c r="I28" s="5" t="str">
        <f t="shared" si="4"/>
        <v/>
      </c>
      <c r="J28" s="3"/>
      <c r="K28" s="4"/>
      <c r="L28" s="5" t="str">
        <f t="shared" si="5"/>
        <v/>
      </c>
    </row>
    <row r="29" spans="1:12" x14ac:dyDescent="0.15">
      <c r="A29" s="23" t="s">
        <v>88</v>
      </c>
      <c r="B29" s="3" t="s">
        <v>15</v>
      </c>
      <c r="C29" s="23" t="s">
        <v>89</v>
      </c>
      <c r="D29" s="3"/>
      <c r="E29" s="4"/>
      <c r="F29" s="5" t="str">
        <f t="shared" si="3"/>
        <v/>
      </c>
      <c r="G29" s="3"/>
      <c r="H29" s="4"/>
      <c r="I29" s="5" t="str">
        <f t="shared" si="4"/>
        <v/>
      </c>
      <c r="J29" s="3"/>
      <c r="K29" s="4"/>
      <c r="L29" s="5" t="str">
        <f t="shared" si="5"/>
        <v/>
      </c>
    </row>
    <row r="30" spans="1:12" x14ac:dyDescent="0.15">
      <c r="A30" s="23" t="s">
        <v>90</v>
      </c>
      <c r="B30" s="3" t="s">
        <v>15</v>
      </c>
      <c r="C30" s="23" t="s">
        <v>91</v>
      </c>
      <c r="D30" s="3"/>
      <c r="E30" s="4"/>
      <c r="F30" s="5" t="str">
        <f t="shared" si="3"/>
        <v/>
      </c>
      <c r="G30" s="3"/>
      <c r="H30" s="4"/>
      <c r="I30" s="5" t="str">
        <f t="shared" si="4"/>
        <v/>
      </c>
      <c r="J30" s="3"/>
      <c r="K30" s="4"/>
      <c r="L30" s="5" t="str">
        <f t="shared" si="5"/>
        <v/>
      </c>
    </row>
    <row r="31" spans="1:12" x14ac:dyDescent="0.15">
      <c r="A31" s="23" t="s">
        <v>92</v>
      </c>
      <c r="B31" s="29" t="s">
        <v>11</v>
      </c>
      <c r="C31" s="23" t="s">
        <v>93</v>
      </c>
      <c r="D31" s="25"/>
      <c r="E31" s="22"/>
      <c r="F31" s="5" t="str">
        <f t="shared" si="3"/>
        <v/>
      </c>
      <c r="G31" s="25"/>
      <c r="H31" s="22"/>
      <c r="I31" s="5" t="str">
        <f t="shared" si="4"/>
        <v/>
      </c>
      <c r="J31" s="25"/>
      <c r="K31" s="22"/>
      <c r="L31" s="5" t="str">
        <f t="shared" si="5"/>
        <v/>
      </c>
    </row>
    <row r="32" spans="1:12" x14ac:dyDescent="0.15">
      <c r="A32" s="57" t="s">
        <v>94</v>
      </c>
      <c r="B32" s="57"/>
      <c r="C32" s="57"/>
      <c r="D32" s="57"/>
      <c r="E32" s="57"/>
      <c r="F32" s="57"/>
      <c r="G32" s="57"/>
      <c r="H32" s="57"/>
      <c r="I32" s="57"/>
      <c r="J32" s="57"/>
      <c r="K32" s="57"/>
      <c r="L32" s="57"/>
    </row>
    <row r="33" spans="1:12" x14ac:dyDescent="0.15">
      <c r="A33" s="23" t="s">
        <v>95</v>
      </c>
      <c r="B33" s="3" t="s">
        <v>11</v>
      </c>
      <c r="C33" s="23" t="s">
        <v>96</v>
      </c>
      <c r="D33" s="3"/>
      <c r="E33" s="4"/>
      <c r="F33" s="5" t="str">
        <f t="shared" ref="F33:F51" si="6">IF($B33="","",IF(D33="","",D33*IF($B33="High",3,IF($B33="Medium",2,IF($B33="Low",1,0)))))</f>
        <v/>
      </c>
      <c r="G33" s="3"/>
      <c r="H33" s="4"/>
      <c r="I33" s="5" t="str">
        <f t="shared" ref="I33:I51" si="7">IF($B33="","",IF(G33="","",G33*IF($B33="High",3,IF($B33="Medium",2,IF($B33="Low",1,0)))))</f>
        <v/>
      </c>
      <c r="J33" s="3"/>
      <c r="K33" s="4"/>
      <c r="L33" s="5" t="str">
        <f t="shared" ref="L33:L51" si="8">IF($B33="","",IF(J33="","",J33*IF($B33="High",3,IF($B33="Medium",2,IF($B33="Low",1,0)))))</f>
        <v/>
      </c>
    </row>
    <row r="34" spans="1:12" x14ac:dyDescent="0.15">
      <c r="A34" s="23" t="s">
        <v>97</v>
      </c>
      <c r="B34" s="3" t="s">
        <v>11</v>
      </c>
      <c r="C34" s="23" t="s">
        <v>98</v>
      </c>
      <c r="D34" s="3"/>
      <c r="E34" s="4"/>
      <c r="F34" s="5" t="str">
        <f t="shared" si="6"/>
        <v/>
      </c>
      <c r="G34" s="3"/>
      <c r="H34" s="4"/>
      <c r="I34" s="5" t="str">
        <f t="shared" si="7"/>
        <v/>
      </c>
      <c r="J34" s="3"/>
      <c r="K34" s="4"/>
      <c r="L34" s="5" t="str">
        <f t="shared" si="8"/>
        <v/>
      </c>
    </row>
    <row r="35" spans="1:12" x14ac:dyDescent="0.15">
      <c r="A35" s="23" t="s">
        <v>99</v>
      </c>
      <c r="B35" s="3" t="s">
        <v>19</v>
      </c>
      <c r="C35" s="23" t="s">
        <v>100</v>
      </c>
      <c r="D35" s="3"/>
      <c r="E35" s="4"/>
      <c r="F35" s="5" t="str">
        <f t="shared" si="6"/>
        <v/>
      </c>
      <c r="G35" s="3"/>
      <c r="H35" s="4"/>
      <c r="I35" s="5" t="str">
        <f t="shared" si="7"/>
        <v/>
      </c>
      <c r="J35" s="3"/>
      <c r="K35" s="4"/>
      <c r="L35" s="5" t="str">
        <f t="shared" si="8"/>
        <v/>
      </c>
    </row>
    <row r="36" spans="1:12" x14ac:dyDescent="0.15">
      <c r="A36" s="23" t="s">
        <v>101</v>
      </c>
      <c r="B36" s="3" t="s">
        <v>19</v>
      </c>
      <c r="C36" s="23" t="s">
        <v>102</v>
      </c>
      <c r="D36" s="3"/>
      <c r="E36" s="4"/>
      <c r="F36" s="5" t="str">
        <f t="shared" si="6"/>
        <v/>
      </c>
      <c r="G36" s="3"/>
      <c r="H36" s="4"/>
      <c r="I36" s="5" t="str">
        <f t="shared" si="7"/>
        <v/>
      </c>
      <c r="J36" s="3"/>
      <c r="K36" s="4"/>
      <c r="L36" s="5" t="str">
        <f t="shared" si="8"/>
        <v/>
      </c>
    </row>
    <row r="37" spans="1:12" x14ac:dyDescent="0.15">
      <c r="A37" s="23" t="s">
        <v>103</v>
      </c>
      <c r="B37" s="3" t="s">
        <v>15</v>
      </c>
      <c r="C37" s="23" t="s">
        <v>104</v>
      </c>
      <c r="D37" s="3"/>
      <c r="E37" s="4"/>
      <c r="F37" s="5" t="str">
        <f t="shared" si="6"/>
        <v/>
      </c>
      <c r="G37" s="3"/>
      <c r="H37" s="4"/>
      <c r="I37" s="5" t="str">
        <f t="shared" si="7"/>
        <v/>
      </c>
      <c r="J37" s="3"/>
      <c r="K37" s="4"/>
      <c r="L37" s="5" t="str">
        <f t="shared" si="8"/>
        <v/>
      </c>
    </row>
    <row r="38" spans="1:12" x14ac:dyDescent="0.15">
      <c r="A38" s="23" t="s">
        <v>105</v>
      </c>
      <c r="B38" s="3" t="s">
        <v>11</v>
      </c>
      <c r="C38" s="23" t="s">
        <v>106</v>
      </c>
      <c r="D38" s="3"/>
      <c r="E38" s="4"/>
      <c r="F38" s="5" t="str">
        <f t="shared" si="6"/>
        <v/>
      </c>
      <c r="G38" s="3"/>
      <c r="H38" s="4"/>
      <c r="I38" s="5" t="str">
        <f t="shared" si="7"/>
        <v/>
      </c>
      <c r="J38" s="3"/>
      <c r="K38" s="4"/>
      <c r="L38" s="5" t="str">
        <f t="shared" si="8"/>
        <v/>
      </c>
    </row>
    <row r="39" spans="1:12" x14ac:dyDescent="0.15">
      <c r="A39" s="23" t="s">
        <v>107</v>
      </c>
      <c r="B39" s="3" t="s">
        <v>15</v>
      </c>
      <c r="C39" s="23" t="s">
        <v>108</v>
      </c>
      <c r="D39" s="3"/>
      <c r="E39" s="4"/>
      <c r="F39" s="5" t="str">
        <f t="shared" si="6"/>
        <v/>
      </c>
      <c r="G39" s="3"/>
      <c r="H39" s="4"/>
      <c r="I39" s="5" t="str">
        <f t="shared" si="7"/>
        <v/>
      </c>
      <c r="J39" s="3"/>
      <c r="K39" s="4"/>
      <c r="L39" s="5" t="str">
        <f t="shared" si="8"/>
        <v/>
      </c>
    </row>
    <row r="40" spans="1:12" x14ac:dyDescent="0.15">
      <c r="A40" s="23" t="s">
        <v>109</v>
      </c>
      <c r="B40" s="3" t="s">
        <v>15</v>
      </c>
      <c r="C40" s="23" t="s">
        <v>110</v>
      </c>
      <c r="D40" s="3"/>
      <c r="E40" s="4"/>
      <c r="F40" s="5" t="str">
        <f t="shared" si="6"/>
        <v/>
      </c>
      <c r="G40" s="3"/>
      <c r="H40" s="4"/>
      <c r="I40" s="5" t="str">
        <f t="shared" si="7"/>
        <v/>
      </c>
      <c r="J40" s="3"/>
      <c r="K40" s="4"/>
      <c r="L40" s="5" t="str">
        <f t="shared" si="8"/>
        <v/>
      </c>
    </row>
    <row r="41" spans="1:12" x14ac:dyDescent="0.15">
      <c r="A41" s="23" t="s">
        <v>111</v>
      </c>
      <c r="B41" s="3" t="s">
        <v>15</v>
      </c>
      <c r="C41" s="23" t="s">
        <v>112</v>
      </c>
      <c r="D41" s="3"/>
      <c r="E41" s="4"/>
      <c r="F41" s="5" t="str">
        <f t="shared" si="6"/>
        <v/>
      </c>
      <c r="G41" s="3"/>
      <c r="H41" s="4"/>
      <c r="I41" s="5" t="str">
        <f t="shared" si="7"/>
        <v/>
      </c>
      <c r="J41" s="3"/>
      <c r="K41" s="4"/>
      <c r="L41" s="5" t="str">
        <f t="shared" si="8"/>
        <v/>
      </c>
    </row>
    <row r="42" spans="1:12" x14ac:dyDescent="0.15">
      <c r="A42" s="23" t="s">
        <v>113</v>
      </c>
      <c r="B42" s="3" t="s">
        <v>15</v>
      </c>
      <c r="C42" s="23" t="s">
        <v>114</v>
      </c>
      <c r="D42" s="3"/>
      <c r="E42" s="4"/>
      <c r="F42" s="5" t="str">
        <f t="shared" si="6"/>
        <v/>
      </c>
      <c r="G42" s="3"/>
      <c r="H42" s="4"/>
      <c r="I42" s="5" t="str">
        <f t="shared" si="7"/>
        <v/>
      </c>
      <c r="J42" s="3"/>
      <c r="K42" s="4"/>
      <c r="L42" s="5" t="str">
        <f t="shared" si="8"/>
        <v/>
      </c>
    </row>
    <row r="43" spans="1:12" x14ac:dyDescent="0.15">
      <c r="A43" s="23" t="s">
        <v>115</v>
      </c>
      <c r="B43" s="3" t="s">
        <v>15</v>
      </c>
      <c r="C43" s="23" t="s">
        <v>116</v>
      </c>
      <c r="D43" s="3"/>
      <c r="E43" s="4"/>
      <c r="F43" s="5" t="str">
        <f t="shared" si="6"/>
        <v/>
      </c>
      <c r="G43" s="3"/>
      <c r="H43" s="4"/>
      <c r="I43" s="5" t="str">
        <f t="shared" si="7"/>
        <v/>
      </c>
      <c r="J43" s="3"/>
      <c r="K43" s="4"/>
      <c r="L43" s="5" t="str">
        <f t="shared" si="8"/>
        <v/>
      </c>
    </row>
    <row r="44" spans="1:12" x14ac:dyDescent="0.15">
      <c r="A44" s="23" t="s">
        <v>117</v>
      </c>
      <c r="B44" s="3" t="s">
        <v>15</v>
      </c>
      <c r="C44" s="23" t="s">
        <v>118</v>
      </c>
      <c r="D44" s="3"/>
      <c r="E44" s="4"/>
      <c r="F44" s="5" t="str">
        <f t="shared" si="6"/>
        <v/>
      </c>
      <c r="G44" s="3"/>
      <c r="H44" s="4"/>
      <c r="I44" s="5" t="str">
        <f t="shared" si="7"/>
        <v/>
      </c>
      <c r="J44" s="3"/>
      <c r="K44" s="4"/>
      <c r="L44" s="5" t="str">
        <f t="shared" si="8"/>
        <v/>
      </c>
    </row>
    <row r="45" spans="1:12" x14ac:dyDescent="0.15">
      <c r="A45" s="23" t="s">
        <v>119</v>
      </c>
      <c r="B45" s="3" t="s">
        <v>15</v>
      </c>
      <c r="C45" s="23" t="s">
        <v>120</v>
      </c>
      <c r="D45" s="3"/>
      <c r="E45" s="4"/>
      <c r="F45" s="5" t="str">
        <f t="shared" si="6"/>
        <v/>
      </c>
      <c r="G45" s="3"/>
      <c r="H45" s="4"/>
      <c r="I45" s="5" t="str">
        <f t="shared" si="7"/>
        <v/>
      </c>
      <c r="J45" s="3"/>
      <c r="K45" s="4"/>
      <c r="L45" s="5" t="str">
        <f t="shared" si="8"/>
        <v/>
      </c>
    </row>
    <row r="46" spans="1:12" x14ac:dyDescent="0.15">
      <c r="A46" s="23" t="s">
        <v>121</v>
      </c>
      <c r="B46" s="3" t="s">
        <v>15</v>
      </c>
      <c r="C46" s="23" t="s">
        <v>122</v>
      </c>
      <c r="D46" s="3"/>
      <c r="E46" s="4"/>
      <c r="F46" s="5" t="str">
        <f t="shared" si="6"/>
        <v/>
      </c>
      <c r="G46" s="3"/>
      <c r="H46" s="4"/>
      <c r="I46" s="5" t="str">
        <f t="shared" si="7"/>
        <v/>
      </c>
      <c r="J46" s="3"/>
      <c r="K46" s="4"/>
      <c r="L46" s="5" t="str">
        <f t="shared" si="8"/>
        <v/>
      </c>
    </row>
    <row r="47" spans="1:12" x14ac:dyDescent="0.15">
      <c r="A47" s="23" t="s">
        <v>123</v>
      </c>
      <c r="B47" s="3" t="s">
        <v>15</v>
      </c>
      <c r="C47" s="23" t="s">
        <v>124</v>
      </c>
      <c r="D47" s="3"/>
      <c r="E47" s="4"/>
      <c r="F47" s="5" t="str">
        <f t="shared" si="6"/>
        <v/>
      </c>
      <c r="G47" s="3"/>
      <c r="H47" s="4"/>
      <c r="I47" s="5" t="str">
        <f t="shared" si="7"/>
        <v/>
      </c>
      <c r="J47" s="3"/>
      <c r="K47" s="4"/>
      <c r="L47" s="5" t="str">
        <f t="shared" si="8"/>
        <v/>
      </c>
    </row>
    <row r="48" spans="1:12" x14ac:dyDescent="0.15">
      <c r="A48" s="23" t="s">
        <v>125</v>
      </c>
      <c r="B48" s="3" t="s">
        <v>19</v>
      </c>
      <c r="C48" s="23" t="s">
        <v>126</v>
      </c>
      <c r="D48" s="3"/>
      <c r="E48" s="4"/>
      <c r="F48" s="5" t="str">
        <f t="shared" si="6"/>
        <v/>
      </c>
      <c r="G48" s="3"/>
      <c r="H48" s="4"/>
      <c r="I48" s="5" t="str">
        <f t="shared" si="7"/>
        <v/>
      </c>
      <c r="J48" s="3"/>
      <c r="K48" s="4"/>
      <c r="L48" s="5" t="str">
        <f t="shared" si="8"/>
        <v/>
      </c>
    </row>
    <row r="49" spans="1:12" x14ac:dyDescent="0.15">
      <c r="A49" s="23" t="s">
        <v>127</v>
      </c>
      <c r="B49" s="3" t="s">
        <v>15</v>
      </c>
      <c r="C49" s="23" t="s">
        <v>128</v>
      </c>
      <c r="D49" s="3"/>
      <c r="E49" s="4"/>
      <c r="F49" s="5" t="str">
        <f t="shared" si="6"/>
        <v/>
      </c>
      <c r="G49" s="3"/>
      <c r="H49" s="4"/>
      <c r="I49" s="5" t="str">
        <f t="shared" si="7"/>
        <v/>
      </c>
      <c r="J49" s="3"/>
      <c r="K49" s="4"/>
      <c r="L49" s="5" t="str">
        <f t="shared" si="8"/>
        <v/>
      </c>
    </row>
    <row r="50" spans="1:12" x14ac:dyDescent="0.15">
      <c r="A50" s="23" t="s">
        <v>129</v>
      </c>
      <c r="B50" s="3" t="s">
        <v>15</v>
      </c>
      <c r="C50" s="23" t="s">
        <v>130</v>
      </c>
      <c r="D50" s="3"/>
      <c r="E50" s="4"/>
      <c r="F50" s="5" t="str">
        <f t="shared" si="6"/>
        <v/>
      </c>
      <c r="G50" s="3"/>
      <c r="H50" s="4"/>
      <c r="I50" s="5" t="str">
        <f t="shared" si="7"/>
        <v/>
      </c>
      <c r="J50" s="3"/>
      <c r="K50" s="4"/>
      <c r="L50" s="5" t="str">
        <f t="shared" si="8"/>
        <v/>
      </c>
    </row>
    <row r="51" spans="1:12" x14ac:dyDescent="0.15">
      <c r="A51" s="23" t="s">
        <v>131</v>
      </c>
      <c r="B51" s="29" t="s">
        <v>19</v>
      </c>
      <c r="C51" s="23" t="s">
        <v>132</v>
      </c>
      <c r="D51" s="25"/>
      <c r="E51" s="22"/>
      <c r="F51" s="5" t="str">
        <f t="shared" si="6"/>
        <v/>
      </c>
      <c r="G51" s="25"/>
      <c r="H51" s="22"/>
      <c r="I51" s="5" t="str">
        <f t="shared" si="7"/>
        <v/>
      </c>
      <c r="J51" s="25"/>
      <c r="K51" s="22"/>
      <c r="L51" s="5" t="str">
        <f t="shared" si="8"/>
        <v/>
      </c>
    </row>
    <row r="52" spans="1:12" x14ac:dyDescent="0.15">
      <c r="A52" s="57" t="s">
        <v>133</v>
      </c>
      <c r="B52" s="57"/>
      <c r="C52" s="57"/>
      <c r="D52" s="57"/>
      <c r="E52" s="57"/>
      <c r="F52" s="57"/>
      <c r="G52" s="57"/>
      <c r="H52" s="57"/>
      <c r="I52" s="57"/>
      <c r="J52" s="57"/>
      <c r="K52" s="57"/>
      <c r="L52" s="57"/>
    </row>
    <row r="53" spans="1:12" x14ac:dyDescent="0.15">
      <c r="A53" s="24" t="s">
        <v>134</v>
      </c>
      <c r="B53" s="3" t="s">
        <v>15</v>
      </c>
      <c r="C53" s="23" t="s">
        <v>135</v>
      </c>
      <c r="D53" s="3"/>
      <c r="E53" s="4"/>
      <c r="F53" s="5" t="str">
        <f>IF($B53="","",IF(D53="","",D53*IF($B53="High",3,IF($B53="Medium",2,IF($B53="Low",1,0)))))</f>
        <v/>
      </c>
      <c r="G53" s="3"/>
      <c r="H53" s="4"/>
      <c r="I53" s="5" t="str">
        <f>IF($B53="","",IF(G53="","",G53*IF($B53="High",3,IF($B53="Medium",2,IF($B53="Low",1,0)))))</f>
        <v/>
      </c>
      <c r="J53" s="3"/>
      <c r="K53" s="4"/>
      <c r="L53" s="5" t="str">
        <f>IF($B53="","",IF(J53="","",J53*IF($B53="High",3,IF($B53="Medium",2,IF($B53="Low",1,0)))))</f>
        <v/>
      </c>
    </row>
    <row r="54" spans="1:12" x14ac:dyDescent="0.15">
      <c r="A54" s="24" t="s">
        <v>136</v>
      </c>
      <c r="B54" s="3" t="s">
        <v>15</v>
      </c>
      <c r="C54" s="23" t="s">
        <v>137</v>
      </c>
      <c r="D54" s="3"/>
      <c r="E54" s="4"/>
      <c r="F54" s="5" t="str">
        <f t="shared" ref="F54:F66" si="9">IF($B54="","",IF(D54="","",D54*IF($B54="High",3,IF($B54="Medium",2,IF($B54="Low",1,0)))))</f>
        <v/>
      </c>
      <c r="G54" s="3"/>
      <c r="H54" s="4"/>
      <c r="I54" s="5" t="str">
        <f t="shared" ref="I54:I66" si="10">IF($B54="","",IF(G54="","",G54*IF($B54="High",3,IF($B54="Medium",2,IF($B54="Low",1,0)))))</f>
        <v/>
      </c>
      <c r="J54" s="3"/>
      <c r="K54" s="4"/>
      <c r="L54" s="5" t="str">
        <f t="shared" ref="L54:L66" si="11">IF($B54="","",IF(J54="","",J54*IF($B54="High",3,IF($B54="Medium",2,IF($B54="Low",1,0)))))</f>
        <v/>
      </c>
    </row>
    <row r="55" spans="1:12" x14ac:dyDescent="0.15">
      <c r="A55" s="24" t="s">
        <v>138</v>
      </c>
      <c r="B55" s="3" t="s">
        <v>19</v>
      </c>
      <c r="C55" s="23" t="s">
        <v>139</v>
      </c>
      <c r="D55" s="3"/>
      <c r="E55" s="4"/>
      <c r="F55" s="5" t="str">
        <f t="shared" si="9"/>
        <v/>
      </c>
      <c r="G55" s="3"/>
      <c r="H55" s="4"/>
      <c r="I55" s="5" t="str">
        <f t="shared" si="10"/>
        <v/>
      </c>
      <c r="J55" s="3"/>
      <c r="K55" s="4"/>
      <c r="L55" s="5" t="str">
        <f t="shared" si="11"/>
        <v/>
      </c>
    </row>
    <row r="56" spans="1:12" x14ac:dyDescent="0.15">
      <c r="A56" s="24" t="s">
        <v>140</v>
      </c>
      <c r="B56" s="3" t="s">
        <v>11</v>
      </c>
      <c r="C56" s="23" t="s">
        <v>141</v>
      </c>
      <c r="D56" s="3"/>
      <c r="E56" s="4"/>
      <c r="F56" s="5" t="str">
        <f t="shared" si="9"/>
        <v/>
      </c>
      <c r="G56" s="3"/>
      <c r="H56" s="4"/>
      <c r="I56" s="5" t="str">
        <f t="shared" si="10"/>
        <v/>
      </c>
      <c r="J56" s="3"/>
      <c r="K56" s="4"/>
      <c r="L56" s="5" t="str">
        <f t="shared" si="11"/>
        <v/>
      </c>
    </row>
    <row r="57" spans="1:12" x14ac:dyDescent="0.15">
      <c r="A57" s="24" t="s">
        <v>142</v>
      </c>
      <c r="B57" s="3" t="s">
        <v>15</v>
      </c>
      <c r="C57" s="23" t="s">
        <v>143</v>
      </c>
      <c r="D57" s="3"/>
      <c r="E57" s="4"/>
      <c r="F57" s="5" t="str">
        <f t="shared" si="9"/>
        <v/>
      </c>
      <c r="G57" s="3"/>
      <c r="H57" s="4"/>
      <c r="I57" s="5" t="str">
        <f t="shared" si="10"/>
        <v/>
      </c>
      <c r="J57" s="3"/>
      <c r="K57" s="4"/>
      <c r="L57" s="5" t="str">
        <f t="shared" si="11"/>
        <v/>
      </c>
    </row>
    <row r="58" spans="1:12" x14ac:dyDescent="0.15">
      <c r="A58" s="24" t="s">
        <v>144</v>
      </c>
      <c r="B58" s="3" t="s">
        <v>19</v>
      </c>
      <c r="C58" s="23" t="s">
        <v>145</v>
      </c>
      <c r="D58" s="3"/>
      <c r="E58" s="4"/>
      <c r="F58" s="5" t="str">
        <f t="shared" si="9"/>
        <v/>
      </c>
      <c r="G58" s="3"/>
      <c r="H58" s="4"/>
      <c r="I58" s="5" t="str">
        <f t="shared" si="10"/>
        <v/>
      </c>
      <c r="J58" s="3"/>
      <c r="K58" s="4"/>
      <c r="L58" s="5" t="str">
        <f t="shared" si="11"/>
        <v/>
      </c>
    </row>
    <row r="59" spans="1:12" x14ac:dyDescent="0.15">
      <c r="A59" s="24" t="s">
        <v>146</v>
      </c>
      <c r="B59" s="3" t="s">
        <v>15</v>
      </c>
      <c r="C59" s="23" t="s">
        <v>147</v>
      </c>
      <c r="D59" s="3"/>
      <c r="E59" s="4"/>
      <c r="F59" s="5" t="str">
        <f t="shared" si="9"/>
        <v/>
      </c>
      <c r="G59" s="3"/>
      <c r="H59" s="4"/>
      <c r="I59" s="5" t="str">
        <f t="shared" si="10"/>
        <v/>
      </c>
      <c r="J59" s="3"/>
      <c r="K59" s="4"/>
      <c r="L59" s="5" t="str">
        <f t="shared" si="11"/>
        <v/>
      </c>
    </row>
    <row r="60" spans="1:12" x14ac:dyDescent="0.15">
      <c r="A60" s="24" t="s">
        <v>148</v>
      </c>
      <c r="B60" s="3" t="s">
        <v>15</v>
      </c>
      <c r="C60" s="23" t="s">
        <v>149</v>
      </c>
      <c r="D60" s="3"/>
      <c r="E60" s="4"/>
      <c r="F60" s="5" t="str">
        <f t="shared" si="9"/>
        <v/>
      </c>
      <c r="G60" s="3"/>
      <c r="H60" s="4"/>
      <c r="I60" s="5" t="str">
        <f t="shared" si="10"/>
        <v/>
      </c>
      <c r="J60" s="3"/>
      <c r="K60" s="4"/>
      <c r="L60" s="5" t="str">
        <f t="shared" si="11"/>
        <v/>
      </c>
    </row>
    <row r="61" spans="1:12" x14ac:dyDescent="0.15">
      <c r="A61" s="24" t="s">
        <v>150</v>
      </c>
      <c r="B61" s="3" t="s">
        <v>19</v>
      </c>
      <c r="C61" s="23" t="s">
        <v>151</v>
      </c>
      <c r="D61" s="3"/>
      <c r="E61" s="4"/>
      <c r="F61" s="5" t="str">
        <f t="shared" si="9"/>
        <v/>
      </c>
      <c r="G61" s="3"/>
      <c r="H61" s="4"/>
      <c r="I61" s="5" t="str">
        <f t="shared" si="10"/>
        <v/>
      </c>
      <c r="J61" s="3"/>
      <c r="K61" s="4"/>
      <c r="L61" s="5" t="str">
        <f t="shared" si="11"/>
        <v/>
      </c>
    </row>
    <row r="62" spans="1:12" x14ac:dyDescent="0.15">
      <c r="A62" s="24" t="s">
        <v>152</v>
      </c>
      <c r="B62" s="3" t="s">
        <v>15</v>
      </c>
      <c r="C62" s="23" t="s">
        <v>153</v>
      </c>
      <c r="D62" s="3"/>
      <c r="E62" s="4"/>
      <c r="F62" s="5" t="str">
        <f t="shared" si="9"/>
        <v/>
      </c>
      <c r="G62" s="3"/>
      <c r="H62" s="4"/>
      <c r="I62" s="5" t="str">
        <f t="shared" si="10"/>
        <v/>
      </c>
      <c r="J62" s="3"/>
      <c r="K62" s="4"/>
      <c r="L62" s="5" t="str">
        <f t="shared" si="11"/>
        <v/>
      </c>
    </row>
    <row r="63" spans="1:12" x14ac:dyDescent="0.15">
      <c r="A63" s="24" t="s">
        <v>154</v>
      </c>
      <c r="B63" s="3" t="s">
        <v>19</v>
      </c>
      <c r="C63" s="23" t="s">
        <v>155</v>
      </c>
      <c r="D63" s="3"/>
      <c r="E63" s="4"/>
      <c r="F63" s="5" t="str">
        <f t="shared" si="9"/>
        <v/>
      </c>
      <c r="G63" s="3"/>
      <c r="H63" s="4"/>
      <c r="I63" s="5" t="str">
        <f t="shared" si="10"/>
        <v/>
      </c>
      <c r="J63" s="3"/>
      <c r="K63" s="4"/>
      <c r="L63" s="5" t="str">
        <f t="shared" si="11"/>
        <v/>
      </c>
    </row>
    <row r="64" spans="1:12" x14ac:dyDescent="0.15">
      <c r="A64" s="24" t="s">
        <v>156</v>
      </c>
      <c r="B64" s="3" t="s">
        <v>19</v>
      </c>
      <c r="C64" s="23" t="s">
        <v>157</v>
      </c>
      <c r="D64" s="3"/>
      <c r="E64" s="4"/>
      <c r="F64" s="5" t="str">
        <f t="shared" si="9"/>
        <v/>
      </c>
      <c r="G64" s="3"/>
      <c r="H64" s="4"/>
      <c r="I64" s="5" t="str">
        <f t="shared" si="10"/>
        <v/>
      </c>
      <c r="J64" s="3"/>
      <c r="K64" s="4"/>
      <c r="L64" s="5" t="str">
        <f t="shared" si="11"/>
        <v/>
      </c>
    </row>
    <row r="65" spans="1:12" x14ac:dyDescent="0.15">
      <c r="A65" s="24" t="s">
        <v>158</v>
      </c>
      <c r="B65" s="3" t="s">
        <v>19</v>
      </c>
      <c r="C65" s="23" t="s">
        <v>159</v>
      </c>
      <c r="D65" s="3"/>
      <c r="E65" s="4"/>
      <c r="F65" s="5" t="str">
        <f t="shared" si="9"/>
        <v/>
      </c>
      <c r="G65" s="3"/>
      <c r="H65" s="4"/>
      <c r="I65" s="5" t="str">
        <f t="shared" si="10"/>
        <v/>
      </c>
      <c r="J65" s="3"/>
      <c r="K65" s="4"/>
      <c r="L65" s="5" t="str">
        <f t="shared" si="11"/>
        <v/>
      </c>
    </row>
    <row r="66" spans="1:12" x14ac:dyDescent="0.15">
      <c r="A66" s="24" t="s">
        <v>160</v>
      </c>
      <c r="B66" s="29" t="s">
        <v>15</v>
      </c>
      <c r="C66" s="23" t="s">
        <v>161</v>
      </c>
      <c r="D66" s="25"/>
      <c r="E66" s="22"/>
      <c r="F66" s="5" t="str">
        <f t="shared" si="9"/>
        <v/>
      </c>
      <c r="G66" s="25"/>
      <c r="H66" s="22"/>
      <c r="I66" s="5" t="str">
        <f t="shared" si="10"/>
        <v/>
      </c>
      <c r="J66" s="25"/>
      <c r="K66" s="22"/>
      <c r="L66" s="5" t="str">
        <f t="shared" si="11"/>
        <v/>
      </c>
    </row>
    <row r="67" spans="1:12" x14ac:dyDescent="0.15">
      <c r="A67" s="57" t="s">
        <v>162</v>
      </c>
      <c r="B67" s="57"/>
      <c r="C67" s="57"/>
      <c r="D67" s="57"/>
      <c r="E67" s="57"/>
      <c r="F67" s="57"/>
      <c r="G67" s="57"/>
      <c r="H67" s="57"/>
      <c r="I67" s="57"/>
      <c r="J67" s="57"/>
      <c r="K67" s="57"/>
      <c r="L67" s="57"/>
    </row>
    <row r="68" spans="1:12" x14ac:dyDescent="0.15">
      <c r="A68" s="23" t="s">
        <v>163</v>
      </c>
      <c r="B68" s="3" t="s">
        <v>11</v>
      </c>
      <c r="C68" s="23" t="s">
        <v>164</v>
      </c>
      <c r="D68" s="3"/>
      <c r="E68" s="4"/>
      <c r="F68" s="5" t="str">
        <f>IF($B68="","",IF(D68="","",D68*IF($B68="High",3,IF($B68="Medium",2,IF($B68="Low",1,0)))))</f>
        <v/>
      </c>
      <c r="G68" s="3"/>
      <c r="H68" s="4"/>
      <c r="I68" s="5" t="str">
        <f>IF($B68="","",IF(G68="","",G68*IF($B68="High",3,IF($B68="Medium",2,IF($B68="Low",1,0)))))</f>
        <v/>
      </c>
      <c r="J68" s="3"/>
      <c r="K68" s="4"/>
      <c r="L68" s="5" t="str">
        <f>IF($B68="","",IF(J68="","",J68*IF($B68="High",3,IF($B68="Medium",2,IF($B68="Low",1,0)))))</f>
        <v/>
      </c>
    </row>
    <row r="69" spans="1:12" x14ac:dyDescent="0.15">
      <c r="A69" s="23" t="s">
        <v>165</v>
      </c>
      <c r="B69" s="3" t="s">
        <v>15</v>
      </c>
      <c r="C69" s="23" t="s">
        <v>166</v>
      </c>
      <c r="D69" s="3"/>
      <c r="E69" s="4"/>
      <c r="F69" s="5" t="str">
        <f t="shared" ref="F69:F79" si="12">IF($B69="","",IF(D69="","",D69*IF($B69="High",3,IF($B69="Medium",2,IF($B69="Low",1,0)))))</f>
        <v/>
      </c>
      <c r="G69" s="3"/>
      <c r="H69" s="4"/>
      <c r="I69" s="5" t="str">
        <f t="shared" ref="I69:I79" si="13">IF($B69="","",IF(G69="","",G69*IF($B69="High",3,IF($B69="Medium",2,IF($B69="Low",1,0)))))</f>
        <v/>
      </c>
      <c r="J69" s="3"/>
      <c r="K69" s="4"/>
      <c r="L69" s="5" t="str">
        <f t="shared" ref="L69:L79" si="14">IF($B69="","",IF(J69="","",J69*IF($B69="High",3,IF($B69="Medium",2,IF($B69="Low",1,0)))))</f>
        <v/>
      </c>
    </row>
    <row r="70" spans="1:12" x14ac:dyDescent="0.15">
      <c r="A70" s="23" t="s">
        <v>167</v>
      </c>
      <c r="B70" s="3" t="s">
        <v>19</v>
      </c>
      <c r="C70" s="23" t="s">
        <v>168</v>
      </c>
      <c r="D70" s="3"/>
      <c r="E70" s="4"/>
      <c r="F70" s="5" t="str">
        <f t="shared" si="12"/>
        <v/>
      </c>
      <c r="G70" s="3"/>
      <c r="H70" s="4"/>
      <c r="I70" s="5" t="str">
        <f t="shared" si="13"/>
        <v/>
      </c>
      <c r="J70" s="3"/>
      <c r="K70" s="4"/>
      <c r="L70" s="5" t="str">
        <f t="shared" si="14"/>
        <v/>
      </c>
    </row>
    <row r="71" spans="1:12" x14ac:dyDescent="0.15">
      <c r="A71" s="23" t="s">
        <v>169</v>
      </c>
      <c r="B71" s="3" t="s">
        <v>15</v>
      </c>
      <c r="C71" s="23" t="s">
        <v>170</v>
      </c>
      <c r="D71" s="3"/>
      <c r="E71" s="4"/>
      <c r="F71" s="5" t="str">
        <f t="shared" si="12"/>
        <v/>
      </c>
      <c r="G71" s="3"/>
      <c r="H71" s="4"/>
      <c r="I71" s="5" t="str">
        <f t="shared" si="13"/>
        <v/>
      </c>
      <c r="J71" s="3"/>
      <c r="K71" s="4"/>
      <c r="L71" s="5" t="str">
        <f t="shared" si="14"/>
        <v/>
      </c>
    </row>
    <row r="72" spans="1:12" x14ac:dyDescent="0.15">
      <c r="A72" s="23" t="s">
        <v>171</v>
      </c>
      <c r="B72" s="3" t="s">
        <v>15</v>
      </c>
      <c r="C72" s="23" t="s">
        <v>172</v>
      </c>
      <c r="D72" s="3"/>
      <c r="E72" s="4"/>
      <c r="F72" s="5" t="str">
        <f t="shared" si="12"/>
        <v/>
      </c>
      <c r="G72" s="3"/>
      <c r="H72" s="4"/>
      <c r="I72" s="5" t="str">
        <f t="shared" si="13"/>
        <v/>
      </c>
      <c r="J72" s="3"/>
      <c r="K72" s="4"/>
      <c r="L72" s="5" t="str">
        <f t="shared" si="14"/>
        <v/>
      </c>
    </row>
    <row r="73" spans="1:12" x14ac:dyDescent="0.15">
      <c r="A73" s="23" t="s">
        <v>173</v>
      </c>
      <c r="B73" s="3" t="s">
        <v>19</v>
      </c>
      <c r="C73" s="23" t="s">
        <v>174</v>
      </c>
      <c r="D73" s="3"/>
      <c r="E73" s="4"/>
      <c r="F73" s="5" t="str">
        <f t="shared" si="12"/>
        <v/>
      </c>
      <c r="G73" s="3"/>
      <c r="H73" s="4"/>
      <c r="I73" s="5" t="str">
        <f t="shared" si="13"/>
        <v/>
      </c>
      <c r="J73" s="3"/>
      <c r="K73" s="4"/>
      <c r="L73" s="5" t="str">
        <f t="shared" si="14"/>
        <v/>
      </c>
    </row>
    <row r="74" spans="1:12" x14ac:dyDescent="0.15">
      <c r="A74" s="23" t="s">
        <v>175</v>
      </c>
      <c r="B74" s="3" t="s">
        <v>19</v>
      </c>
      <c r="C74" s="23" t="s">
        <v>176</v>
      </c>
      <c r="D74" s="3"/>
      <c r="E74" s="4"/>
      <c r="F74" s="5" t="str">
        <f t="shared" si="12"/>
        <v/>
      </c>
      <c r="G74" s="3"/>
      <c r="H74" s="4"/>
      <c r="I74" s="5" t="str">
        <f t="shared" si="13"/>
        <v/>
      </c>
      <c r="J74" s="3"/>
      <c r="K74" s="4"/>
      <c r="L74" s="5" t="str">
        <f t="shared" si="14"/>
        <v/>
      </c>
    </row>
    <row r="75" spans="1:12" x14ac:dyDescent="0.15">
      <c r="A75" s="23" t="s">
        <v>177</v>
      </c>
      <c r="B75" s="3" t="s">
        <v>15</v>
      </c>
      <c r="C75" s="23" t="s">
        <v>178</v>
      </c>
      <c r="D75" s="3"/>
      <c r="E75" s="4"/>
      <c r="F75" s="5" t="str">
        <f t="shared" si="12"/>
        <v/>
      </c>
      <c r="G75" s="3"/>
      <c r="H75" s="4"/>
      <c r="I75" s="5" t="str">
        <f t="shared" si="13"/>
        <v/>
      </c>
      <c r="J75" s="3"/>
      <c r="K75" s="4"/>
      <c r="L75" s="5" t="str">
        <f t="shared" si="14"/>
        <v/>
      </c>
    </row>
    <row r="76" spans="1:12" x14ac:dyDescent="0.15">
      <c r="A76" s="23" t="s">
        <v>179</v>
      </c>
      <c r="B76" s="3" t="s">
        <v>15</v>
      </c>
      <c r="C76" s="23" t="s">
        <v>180</v>
      </c>
      <c r="D76" s="3"/>
      <c r="E76" s="4"/>
      <c r="F76" s="5" t="str">
        <f t="shared" si="12"/>
        <v/>
      </c>
      <c r="G76" s="3"/>
      <c r="H76" s="4"/>
      <c r="I76" s="5" t="str">
        <f t="shared" si="13"/>
        <v/>
      </c>
      <c r="J76" s="3"/>
      <c r="K76" s="4"/>
      <c r="L76" s="5" t="str">
        <f t="shared" si="14"/>
        <v/>
      </c>
    </row>
    <row r="77" spans="1:12" x14ac:dyDescent="0.15">
      <c r="A77" s="23" t="s">
        <v>181</v>
      </c>
      <c r="B77" s="3" t="s">
        <v>19</v>
      </c>
      <c r="C77" s="23" t="s">
        <v>182</v>
      </c>
      <c r="D77" s="3"/>
      <c r="E77" s="4"/>
      <c r="F77" s="5" t="str">
        <f t="shared" si="12"/>
        <v/>
      </c>
      <c r="G77" s="3"/>
      <c r="H77" s="4"/>
      <c r="I77" s="5" t="str">
        <f t="shared" si="13"/>
        <v/>
      </c>
      <c r="J77" s="3"/>
      <c r="K77" s="4"/>
      <c r="L77" s="5" t="str">
        <f t="shared" si="14"/>
        <v/>
      </c>
    </row>
    <row r="78" spans="1:12" x14ac:dyDescent="0.15">
      <c r="A78" s="23" t="s">
        <v>183</v>
      </c>
      <c r="B78" s="3" t="s">
        <v>15</v>
      </c>
      <c r="C78" s="23" t="s">
        <v>184</v>
      </c>
      <c r="D78" s="3"/>
      <c r="E78" s="4"/>
      <c r="F78" s="5" t="str">
        <f t="shared" si="12"/>
        <v/>
      </c>
      <c r="G78" s="3"/>
      <c r="H78" s="4"/>
      <c r="I78" s="5" t="str">
        <f t="shared" si="13"/>
        <v/>
      </c>
      <c r="J78" s="3"/>
      <c r="K78" s="4"/>
      <c r="L78" s="5" t="str">
        <f t="shared" si="14"/>
        <v/>
      </c>
    </row>
    <row r="79" spans="1:12" x14ac:dyDescent="0.15">
      <c r="A79" s="23" t="s">
        <v>185</v>
      </c>
      <c r="B79" s="29" t="s">
        <v>11</v>
      </c>
      <c r="C79" s="23" t="s">
        <v>186</v>
      </c>
      <c r="D79" s="25"/>
      <c r="E79" s="22"/>
      <c r="F79" s="5" t="str">
        <f t="shared" si="12"/>
        <v/>
      </c>
      <c r="G79" s="25"/>
      <c r="H79" s="22"/>
      <c r="I79" s="5" t="str">
        <f t="shared" si="13"/>
        <v/>
      </c>
      <c r="J79" s="25"/>
      <c r="K79" s="22"/>
      <c r="L79" s="5" t="str">
        <f t="shared" si="14"/>
        <v/>
      </c>
    </row>
    <row r="80" spans="1:12" x14ac:dyDescent="0.15">
      <c r="A80" s="57" t="s">
        <v>187</v>
      </c>
      <c r="B80" s="57"/>
      <c r="C80" s="57"/>
      <c r="D80" s="57"/>
      <c r="E80" s="57"/>
      <c r="F80" s="57"/>
      <c r="G80" s="57"/>
      <c r="H80" s="57"/>
      <c r="I80" s="57"/>
      <c r="J80" s="57"/>
      <c r="K80" s="57"/>
      <c r="L80" s="57"/>
    </row>
    <row r="81" spans="1:12" x14ac:dyDescent="0.15">
      <c r="A81" s="23" t="s">
        <v>188</v>
      </c>
      <c r="B81" s="3" t="s">
        <v>11</v>
      </c>
      <c r="C81" s="23" t="s">
        <v>189</v>
      </c>
      <c r="D81" s="3"/>
      <c r="E81" s="4"/>
      <c r="F81" s="5" t="str">
        <f t="shared" ref="F81:F91" si="15">IF($B81="","",IF(D81="","",D81*IF($B81="High",3,IF($B81="Medium",2,IF($B81="Low",1,0)))))</f>
        <v/>
      </c>
      <c r="G81" s="3"/>
      <c r="H81" s="4"/>
      <c r="I81" s="5" t="str">
        <f t="shared" ref="I81:I91" si="16">IF($B81="","",IF(G81="","",G81*IF($B81="High",3,IF($B81="Medium",2,IF($B81="Low",1,0)))))</f>
        <v/>
      </c>
      <c r="J81" s="3"/>
      <c r="K81" s="4"/>
      <c r="L81" s="5" t="str">
        <f t="shared" ref="L81:L91" si="17">IF($B81="","",IF(J81="","",J81*IF($B81="High",3,IF($B81="Medium",2,IF($B81="Low",1,0)))))</f>
        <v/>
      </c>
    </row>
    <row r="82" spans="1:12" x14ac:dyDescent="0.15">
      <c r="A82" s="23" t="s">
        <v>190</v>
      </c>
      <c r="B82" s="3" t="s">
        <v>11</v>
      </c>
      <c r="C82" s="23" t="s">
        <v>191</v>
      </c>
      <c r="D82" s="3"/>
      <c r="E82" s="4"/>
      <c r="F82" s="5" t="str">
        <f t="shared" si="15"/>
        <v/>
      </c>
      <c r="G82" s="3"/>
      <c r="H82" s="4"/>
      <c r="I82" s="5" t="str">
        <f t="shared" si="16"/>
        <v/>
      </c>
      <c r="J82" s="3"/>
      <c r="K82" s="4"/>
      <c r="L82" s="5" t="str">
        <f t="shared" si="17"/>
        <v/>
      </c>
    </row>
    <row r="83" spans="1:12" x14ac:dyDescent="0.15">
      <c r="A83" s="23" t="s">
        <v>192</v>
      </c>
      <c r="B83" s="3" t="s">
        <v>11</v>
      </c>
      <c r="C83" s="23" t="s">
        <v>193</v>
      </c>
      <c r="D83" s="3"/>
      <c r="E83" s="4"/>
      <c r="F83" s="5" t="str">
        <f t="shared" si="15"/>
        <v/>
      </c>
      <c r="G83" s="3"/>
      <c r="H83" s="4"/>
      <c r="I83" s="5" t="str">
        <f t="shared" si="16"/>
        <v/>
      </c>
      <c r="J83" s="3"/>
      <c r="K83" s="4"/>
      <c r="L83" s="5" t="str">
        <f t="shared" si="17"/>
        <v/>
      </c>
    </row>
    <row r="84" spans="1:12" x14ac:dyDescent="0.15">
      <c r="A84" s="23" t="s">
        <v>194</v>
      </c>
      <c r="B84" s="3" t="s">
        <v>15</v>
      </c>
      <c r="C84" s="23" t="s">
        <v>195</v>
      </c>
      <c r="D84" s="3"/>
      <c r="E84" s="4"/>
      <c r="F84" s="5" t="str">
        <f t="shared" si="15"/>
        <v/>
      </c>
      <c r="G84" s="3"/>
      <c r="H84" s="4"/>
      <c r="I84" s="5" t="str">
        <f t="shared" si="16"/>
        <v/>
      </c>
      <c r="J84" s="3"/>
      <c r="K84" s="4"/>
      <c r="L84" s="5" t="str">
        <f t="shared" si="17"/>
        <v/>
      </c>
    </row>
    <row r="85" spans="1:12" x14ac:dyDescent="0.15">
      <c r="A85" s="23" t="s">
        <v>196</v>
      </c>
      <c r="B85" s="3" t="s">
        <v>15</v>
      </c>
      <c r="C85" s="23" t="s">
        <v>197</v>
      </c>
      <c r="D85" s="3"/>
      <c r="E85" s="4"/>
      <c r="F85" s="5" t="str">
        <f t="shared" si="15"/>
        <v/>
      </c>
      <c r="G85" s="3"/>
      <c r="H85" s="4"/>
      <c r="I85" s="5" t="str">
        <f t="shared" si="16"/>
        <v/>
      </c>
      <c r="J85" s="3"/>
      <c r="K85" s="4"/>
      <c r="L85" s="5" t="str">
        <f t="shared" si="17"/>
        <v/>
      </c>
    </row>
    <row r="86" spans="1:12" x14ac:dyDescent="0.15">
      <c r="A86" s="23" t="s">
        <v>198</v>
      </c>
      <c r="B86" s="3" t="s">
        <v>15</v>
      </c>
      <c r="C86" s="23" t="s">
        <v>199</v>
      </c>
      <c r="D86" s="3"/>
      <c r="E86" s="4"/>
      <c r="F86" s="5" t="str">
        <f t="shared" si="15"/>
        <v/>
      </c>
      <c r="G86" s="3"/>
      <c r="H86" s="4"/>
      <c r="I86" s="5" t="str">
        <f t="shared" si="16"/>
        <v/>
      </c>
      <c r="J86" s="3"/>
      <c r="K86" s="4"/>
      <c r="L86" s="5" t="str">
        <f t="shared" si="17"/>
        <v/>
      </c>
    </row>
    <row r="87" spans="1:12" x14ac:dyDescent="0.15">
      <c r="A87" s="23" t="s">
        <v>200</v>
      </c>
      <c r="B87" s="3" t="s">
        <v>19</v>
      </c>
      <c r="C87" s="23" t="s">
        <v>201</v>
      </c>
      <c r="D87" s="3"/>
      <c r="E87" s="4"/>
      <c r="F87" s="5" t="str">
        <f t="shared" si="15"/>
        <v/>
      </c>
      <c r="G87" s="3"/>
      <c r="H87" s="4"/>
      <c r="I87" s="5" t="str">
        <f t="shared" si="16"/>
        <v/>
      </c>
      <c r="J87" s="3"/>
      <c r="K87" s="4"/>
      <c r="L87" s="5" t="str">
        <f t="shared" si="17"/>
        <v/>
      </c>
    </row>
    <row r="88" spans="1:12" x14ac:dyDescent="0.15">
      <c r="A88" s="23" t="s">
        <v>202</v>
      </c>
      <c r="B88" s="3" t="s">
        <v>15</v>
      </c>
      <c r="C88" s="23" t="s">
        <v>203</v>
      </c>
      <c r="D88" s="3"/>
      <c r="E88" s="4"/>
      <c r="F88" s="5" t="str">
        <f t="shared" si="15"/>
        <v/>
      </c>
      <c r="G88" s="3"/>
      <c r="H88" s="4"/>
      <c r="I88" s="5" t="str">
        <f t="shared" si="16"/>
        <v/>
      </c>
      <c r="J88" s="3"/>
      <c r="K88" s="4"/>
      <c r="L88" s="5" t="str">
        <f t="shared" si="17"/>
        <v/>
      </c>
    </row>
    <row r="89" spans="1:12" x14ac:dyDescent="0.15">
      <c r="A89" s="23" t="s">
        <v>204</v>
      </c>
      <c r="B89" s="3" t="s">
        <v>15</v>
      </c>
      <c r="C89" s="23" t="s">
        <v>205</v>
      </c>
      <c r="D89" s="3"/>
      <c r="E89" s="4"/>
      <c r="F89" s="5" t="str">
        <f t="shared" si="15"/>
        <v/>
      </c>
      <c r="G89" s="3"/>
      <c r="H89" s="4"/>
      <c r="I89" s="5" t="str">
        <f t="shared" si="16"/>
        <v/>
      </c>
      <c r="J89" s="3"/>
      <c r="K89" s="4"/>
      <c r="L89" s="5" t="str">
        <f t="shared" si="17"/>
        <v/>
      </c>
    </row>
    <row r="90" spans="1:12" x14ac:dyDescent="0.15">
      <c r="A90" s="23" t="s">
        <v>206</v>
      </c>
      <c r="B90" s="3" t="s">
        <v>15</v>
      </c>
      <c r="C90" s="23" t="s">
        <v>207</v>
      </c>
      <c r="D90" s="3"/>
      <c r="E90" s="4"/>
      <c r="F90" s="5" t="str">
        <f t="shared" si="15"/>
        <v/>
      </c>
      <c r="G90" s="3"/>
      <c r="H90" s="4"/>
      <c r="I90" s="5" t="str">
        <f t="shared" si="16"/>
        <v/>
      </c>
      <c r="J90" s="3"/>
      <c r="K90" s="4"/>
      <c r="L90" s="5" t="str">
        <f t="shared" si="17"/>
        <v/>
      </c>
    </row>
    <row r="91" spans="1:12" ht="15" x14ac:dyDescent="0.15">
      <c r="A91" s="27" t="s">
        <v>208</v>
      </c>
      <c r="B91" s="29" t="s">
        <v>11</v>
      </c>
      <c r="C91" s="31" t="s">
        <v>209</v>
      </c>
      <c r="D91" s="25"/>
      <c r="E91" s="22"/>
      <c r="F91" s="5" t="str">
        <f t="shared" si="15"/>
        <v/>
      </c>
      <c r="G91" s="25"/>
      <c r="H91" s="22"/>
      <c r="I91" s="5" t="str">
        <f t="shared" si="16"/>
        <v/>
      </c>
      <c r="J91" s="25"/>
      <c r="K91" s="22"/>
      <c r="L91" s="5" t="str">
        <f t="shared" si="17"/>
        <v/>
      </c>
    </row>
    <row r="92" spans="1:12" x14ac:dyDescent="0.15">
      <c r="A92" s="57" t="s">
        <v>210</v>
      </c>
      <c r="B92" s="57"/>
      <c r="C92" s="57"/>
      <c r="D92" s="57"/>
      <c r="E92" s="57"/>
      <c r="F92" s="57"/>
      <c r="G92" s="57"/>
      <c r="H92" s="57"/>
      <c r="I92" s="57"/>
      <c r="J92" s="57"/>
      <c r="K92" s="57"/>
      <c r="L92" s="57"/>
    </row>
    <row r="93" spans="1:12" x14ac:dyDescent="0.15">
      <c r="A93" s="23" t="s">
        <v>211</v>
      </c>
      <c r="B93" s="3" t="s">
        <v>15</v>
      </c>
      <c r="C93" s="23" t="s">
        <v>212</v>
      </c>
      <c r="D93" s="3"/>
      <c r="E93" s="4"/>
      <c r="F93" s="5" t="str">
        <f t="shared" ref="F93:F103" si="18">IF($B93="","",IF(D93="","",D93*IF($B93="High",3,IF($B93="Medium",2,IF($B93="Low",1,0)))))</f>
        <v/>
      </c>
      <c r="G93" s="3"/>
      <c r="H93" s="4"/>
      <c r="I93" s="5" t="str">
        <f t="shared" ref="I93:I103" si="19">IF($B93="","",IF(G93="","",G93*IF($B93="High",3,IF($B93="Medium",2,IF($B93="Low",1,0)))))</f>
        <v/>
      </c>
      <c r="J93" s="3"/>
      <c r="K93" s="4"/>
      <c r="L93" s="5" t="str">
        <f t="shared" ref="L93:L103" si="20">IF($B93="","",IF(J93="","",J93*IF($B93="High",3,IF($B93="Medium",2,IF($B93="Low",1,0)))))</f>
        <v/>
      </c>
    </row>
    <row r="94" spans="1:12" x14ac:dyDescent="0.15">
      <c r="A94" s="23" t="s">
        <v>213</v>
      </c>
      <c r="B94" s="3" t="s">
        <v>15</v>
      </c>
      <c r="C94" s="23" t="s">
        <v>214</v>
      </c>
      <c r="D94" s="3"/>
      <c r="E94" s="4"/>
      <c r="F94" s="5" t="str">
        <f t="shared" si="18"/>
        <v/>
      </c>
      <c r="G94" s="3"/>
      <c r="H94" s="4"/>
      <c r="I94" s="5" t="str">
        <f t="shared" si="19"/>
        <v/>
      </c>
      <c r="J94" s="3"/>
      <c r="K94" s="4"/>
      <c r="L94" s="5" t="str">
        <f t="shared" si="20"/>
        <v/>
      </c>
    </row>
    <row r="95" spans="1:12" x14ac:dyDescent="0.15">
      <c r="A95" s="23" t="s">
        <v>215</v>
      </c>
      <c r="B95" s="3" t="s">
        <v>19</v>
      </c>
      <c r="C95" s="23" t="s">
        <v>216</v>
      </c>
      <c r="D95" s="3"/>
      <c r="E95" s="4"/>
      <c r="F95" s="5" t="str">
        <f t="shared" si="18"/>
        <v/>
      </c>
      <c r="G95" s="3"/>
      <c r="H95" s="4"/>
      <c r="I95" s="5" t="str">
        <f t="shared" si="19"/>
        <v/>
      </c>
      <c r="J95" s="3"/>
      <c r="K95" s="4"/>
      <c r="L95" s="5" t="str">
        <f t="shared" si="20"/>
        <v/>
      </c>
    </row>
    <row r="96" spans="1:12" x14ac:dyDescent="0.15">
      <c r="A96" s="23" t="s">
        <v>217</v>
      </c>
      <c r="B96" s="3" t="s">
        <v>15</v>
      </c>
      <c r="C96" s="23" t="s">
        <v>218</v>
      </c>
      <c r="D96" s="3"/>
      <c r="E96" s="4"/>
      <c r="F96" s="5" t="str">
        <f t="shared" si="18"/>
        <v/>
      </c>
      <c r="G96" s="3"/>
      <c r="H96" s="4"/>
      <c r="I96" s="5" t="str">
        <f t="shared" si="19"/>
        <v/>
      </c>
      <c r="J96" s="3"/>
      <c r="K96" s="4"/>
      <c r="L96" s="5" t="str">
        <f t="shared" si="20"/>
        <v/>
      </c>
    </row>
    <row r="97" spans="1:12" x14ac:dyDescent="0.15">
      <c r="A97" s="23" t="s">
        <v>219</v>
      </c>
      <c r="B97" s="3" t="s">
        <v>19</v>
      </c>
      <c r="C97" s="23" t="s">
        <v>220</v>
      </c>
      <c r="D97" s="3"/>
      <c r="E97" s="4"/>
      <c r="F97" s="5" t="str">
        <f t="shared" si="18"/>
        <v/>
      </c>
      <c r="G97" s="3"/>
      <c r="H97" s="4"/>
      <c r="I97" s="5" t="str">
        <f t="shared" si="19"/>
        <v/>
      </c>
      <c r="J97" s="3"/>
      <c r="K97" s="4"/>
      <c r="L97" s="5" t="str">
        <f t="shared" si="20"/>
        <v/>
      </c>
    </row>
    <row r="98" spans="1:12" x14ac:dyDescent="0.15">
      <c r="A98" s="23" t="s">
        <v>221</v>
      </c>
      <c r="B98" s="3" t="s">
        <v>15</v>
      </c>
      <c r="C98" s="23" t="s">
        <v>222</v>
      </c>
      <c r="D98" s="3"/>
      <c r="E98" s="4"/>
      <c r="F98" s="5" t="str">
        <f t="shared" si="18"/>
        <v/>
      </c>
      <c r="G98" s="3"/>
      <c r="H98" s="4"/>
      <c r="I98" s="5" t="str">
        <f t="shared" si="19"/>
        <v/>
      </c>
      <c r="J98" s="3"/>
      <c r="K98" s="4"/>
      <c r="L98" s="5" t="str">
        <f t="shared" si="20"/>
        <v/>
      </c>
    </row>
    <row r="99" spans="1:12" x14ac:dyDescent="0.15">
      <c r="A99" s="23" t="s">
        <v>223</v>
      </c>
      <c r="B99" s="3" t="s">
        <v>15</v>
      </c>
      <c r="C99" s="23" t="s">
        <v>224</v>
      </c>
      <c r="D99" s="3"/>
      <c r="E99" s="4"/>
      <c r="F99" s="5" t="str">
        <f t="shared" si="18"/>
        <v/>
      </c>
      <c r="G99" s="3"/>
      <c r="H99" s="4"/>
      <c r="I99" s="5" t="str">
        <f t="shared" si="19"/>
        <v/>
      </c>
      <c r="J99" s="3"/>
      <c r="K99" s="4"/>
      <c r="L99" s="5" t="str">
        <f t="shared" si="20"/>
        <v/>
      </c>
    </row>
    <row r="100" spans="1:12" x14ac:dyDescent="0.15">
      <c r="A100" s="23" t="s">
        <v>225</v>
      </c>
      <c r="B100" s="3" t="s">
        <v>19</v>
      </c>
      <c r="C100" s="23" t="s">
        <v>226</v>
      </c>
      <c r="D100" s="3"/>
      <c r="E100" s="4"/>
      <c r="F100" s="5" t="str">
        <f t="shared" si="18"/>
        <v/>
      </c>
      <c r="G100" s="3"/>
      <c r="H100" s="4"/>
      <c r="I100" s="5" t="str">
        <f t="shared" si="19"/>
        <v/>
      </c>
      <c r="J100" s="3"/>
      <c r="K100" s="4"/>
      <c r="L100" s="5" t="str">
        <f t="shared" si="20"/>
        <v/>
      </c>
    </row>
    <row r="101" spans="1:12" x14ac:dyDescent="0.15">
      <c r="A101" s="23" t="s">
        <v>227</v>
      </c>
      <c r="B101" s="29" t="s">
        <v>11</v>
      </c>
      <c r="C101" s="23" t="s">
        <v>228</v>
      </c>
      <c r="D101" s="25"/>
      <c r="E101" s="22"/>
      <c r="F101" s="5" t="str">
        <f t="shared" si="18"/>
        <v/>
      </c>
      <c r="G101" s="25"/>
      <c r="H101" s="22"/>
      <c r="I101" s="5" t="str">
        <f t="shared" si="19"/>
        <v/>
      </c>
      <c r="J101" s="25"/>
      <c r="K101" s="22"/>
      <c r="L101" s="5" t="str">
        <f t="shared" si="20"/>
        <v/>
      </c>
    </row>
    <row r="102" spans="1:12" x14ac:dyDescent="0.15">
      <c r="A102" s="23" t="s">
        <v>229</v>
      </c>
      <c r="B102" s="29" t="s">
        <v>11</v>
      </c>
      <c r="C102" s="23" t="s">
        <v>230</v>
      </c>
      <c r="D102" s="25"/>
      <c r="E102" s="22"/>
      <c r="F102" s="5" t="str">
        <f t="shared" si="18"/>
        <v/>
      </c>
      <c r="G102" s="25"/>
      <c r="H102" s="22"/>
      <c r="I102" s="5" t="str">
        <f t="shared" si="19"/>
        <v/>
      </c>
      <c r="J102" s="25"/>
      <c r="K102" s="22"/>
      <c r="L102" s="5" t="str">
        <f t="shared" si="20"/>
        <v/>
      </c>
    </row>
    <row r="103" spans="1:12" x14ac:dyDescent="0.15">
      <c r="A103" s="23" t="s">
        <v>231</v>
      </c>
      <c r="B103" s="29" t="s">
        <v>15</v>
      </c>
      <c r="C103" s="23" t="s">
        <v>232</v>
      </c>
      <c r="D103" s="25"/>
      <c r="E103" s="22"/>
      <c r="F103" s="5" t="str">
        <f t="shared" si="18"/>
        <v/>
      </c>
      <c r="G103" s="25"/>
      <c r="H103" s="22"/>
      <c r="I103" s="5" t="str">
        <f t="shared" si="19"/>
        <v/>
      </c>
      <c r="J103" s="25"/>
      <c r="K103" s="22"/>
      <c r="L103" s="5" t="str">
        <f t="shared" si="20"/>
        <v/>
      </c>
    </row>
    <row r="104" spans="1:12" x14ac:dyDescent="0.15">
      <c r="A104" s="57" t="s">
        <v>233</v>
      </c>
      <c r="B104" s="57"/>
      <c r="C104" s="57"/>
      <c r="D104" s="57"/>
      <c r="E104" s="57"/>
      <c r="F104" s="57"/>
      <c r="G104" s="57"/>
      <c r="H104" s="57"/>
      <c r="I104" s="57"/>
      <c r="J104" s="57"/>
      <c r="K104" s="57"/>
      <c r="L104" s="57"/>
    </row>
    <row r="105" spans="1:12" x14ac:dyDescent="0.15">
      <c r="A105" s="23" t="s">
        <v>234</v>
      </c>
      <c r="B105" s="3" t="s">
        <v>15</v>
      </c>
      <c r="C105" s="23" t="s">
        <v>235</v>
      </c>
      <c r="D105" s="3"/>
      <c r="E105" s="4"/>
      <c r="F105" s="5" t="str">
        <f t="shared" ref="F105:F112" si="21">IF($B105="","",IF(D105="","",D105*IF($B105="High",3,IF($B105="Medium",2,IF($B105="Low",1,0)))))</f>
        <v/>
      </c>
      <c r="G105" s="3"/>
      <c r="H105" s="4"/>
      <c r="I105" s="5" t="str">
        <f t="shared" ref="I105:I112" si="22">IF($B105="","",IF(G105="","",G105*IF($B105="High",3,IF($B105="Medium",2,IF($B105="Low",1,0)))))</f>
        <v/>
      </c>
      <c r="J105" s="3"/>
      <c r="K105" s="4"/>
      <c r="L105" s="5" t="str">
        <f t="shared" ref="L105:L112" si="23">IF($B105="","",IF(J105="","",J105*IF($B105="High",3,IF($B105="Medium",2,IF($B105="Low",1,0)))))</f>
        <v/>
      </c>
    </row>
    <row r="106" spans="1:12" x14ac:dyDescent="0.15">
      <c r="A106" s="23" t="s">
        <v>236</v>
      </c>
      <c r="B106" s="3" t="s">
        <v>15</v>
      </c>
      <c r="C106" s="23" t="s">
        <v>237</v>
      </c>
      <c r="D106" s="3"/>
      <c r="E106" s="4"/>
      <c r="F106" s="5" t="str">
        <f t="shared" si="21"/>
        <v/>
      </c>
      <c r="G106" s="3"/>
      <c r="H106" s="4"/>
      <c r="I106" s="5" t="str">
        <f t="shared" si="22"/>
        <v/>
      </c>
      <c r="J106" s="3"/>
      <c r="K106" s="4"/>
      <c r="L106" s="5" t="str">
        <f t="shared" si="23"/>
        <v/>
      </c>
    </row>
    <row r="107" spans="1:12" x14ac:dyDescent="0.15">
      <c r="A107" s="23" t="s">
        <v>238</v>
      </c>
      <c r="B107" s="3" t="s">
        <v>11</v>
      </c>
      <c r="C107" s="23" t="s">
        <v>239</v>
      </c>
      <c r="D107" s="3"/>
      <c r="E107" s="4"/>
      <c r="F107" s="5" t="str">
        <f t="shared" si="21"/>
        <v/>
      </c>
      <c r="G107" s="3"/>
      <c r="H107" s="4"/>
      <c r="I107" s="5" t="str">
        <f t="shared" si="22"/>
        <v/>
      </c>
      <c r="J107" s="3"/>
      <c r="K107" s="4"/>
      <c r="L107" s="5" t="str">
        <f t="shared" si="23"/>
        <v/>
      </c>
    </row>
    <row r="108" spans="1:12" x14ac:dyDescent="0.15">
      <c r="A108" s="23" t="s">
        <v>240</v>
      </c>
      <c r="B108" s="3" t="s">
        <v>15</v>
      </c>
      <c r="C108" s="23" t="s">
        <v>241</v>
      </c>
      <c r="D108" s="3"/>
      <c r="E108" s="4"/>
      <c r="F108" s="5" t="str">
        <f t="shared" si="21"/>
        <v/>
      </c>
      <c r="G108" s="3"/>
      <c r="H108" s="4"/>
      <c r="I108" s="5" t="str">
        <f t="shared" si="22"/>
        <v/>
      </c>
      <c r="J108" s="3"/>
      <c r="K108" s="4"/>
      <c r="L108" s="5" t="str">
        <f t="shared" si="23"/>
        <v/>
      </c>
    </row>
    <row r="109" spans="1:12" x14ac:dyDescent="0.15">
      <c r="A109" s="23" t="s">
        <v>242</v>
      </c>
      <c r="B109" s="3" t="s">
        <v>15</v>
      </c>
      <c r="C109" s="23" t="s">
        <v>243</v>
      </c>
      <c r="D109" s="3"/>
      <c r="E109" s="4"/>
      <c r="F109" s="5" t="str">
        <f t="shared" si="21"/>
        <v/>
      </c>
      <c r="G109" s="3"/>
      <c r="H109" s="4"/>
      <c r="I109" s="5" t="str">
        <f t="shared" si="22"/>
        <v/>
      </c>
      <c r="J109" s="3"/>
      <c r="K109" s="4"/>
      <c r="L109" s="5" t="str">
        <f t="shared" si="23"/>
        <v/>
      </c>
    </row>
    <row r="110" spans="1:12" x14ac:dyDescent="0.15">
      <c r="A110" s="23" t="s">
        <v>244</v>
      </c>
      <c r="B110" s="3" t="s">
        <v>15</v>
      </c>
      <c r="C110" s="23" t="s">
        <v>245</v>
      </c>
      <c r="D110" s="3"/>
      <c r="E110" s="4"/>
      <c r="F110" s="5" t="str">
        <f t="shared" si="21"/>
        <v/>
      </c>
      <c r="G110" s="3"/>
      <c r="H110" s="4"/>
      <c r="I110" s="5" t="str">
        <f t="shared" si="22"/>
        <v/>
      </c>
      <c r="J110" s="3"/>
      <c r="K110" s="4"/>
      <c r="L110" s="5" t="str">
        <f t="shared" si="23"/>
        <v/>
      </c>
    </row>
    <row r="111" spans="1:12" x14ac:dyDescent="0.15">
      <c r="A111" s="23" t="s">
        <v>246</v>
      </c>
      <c r="B111" s="3" t="s">
        <v>15</v>
      </c>
      <c r="C111" s="23" t="s">
        <v>247</v>
      </c>
      <c r="D111" s="3"/>
      <c r="E111" s="4"/>
      <c r="F111" s="5" t="str">
        <f t="shared" si="21"/>
        <v/>
      </c>
      <c r="G111" s="3"/>
      <c r="H111" s="4"/>
      <c r="I111" s="5" t="str">
        <f t="shared" si="22"/>
        <v/>
      </c>
      <c r="J111" s="3"/>
      <c r="K111" s="4"/>
      <c r="L111" s="5" t="str">
        <f t="shared" si="23"/>
        <v/>
      </c>
    </row>
    <row r="112" spans="1:12" x14ac:dyDescent="0.15">
      <c r="A112" s="23" t="s">
        <v>248</v>
      </c>
      <c r="B112" s="3" t="s">
        <v>19</v>
      </c>
      <c r="C112" s="23" t="s">
        <v>249</v>
      </c>
      <c r="D112" s="3"/>
      <c r="E112" s="4"/>
      <c r="F112" s="5" t="str">
        <f t="shared" si="21"/>
        <v/>
      </c>
      <c r="G112" s="3"/>
      <c r="H112" s="4"/>
      <c r="I112" s="5" t="str">
        <f t="shared" si="22"/>
        <v/>
      </c>
      <c r="J112" s="3"/>
      <c r="K112" s="4"/>
      <c r="L112" s="5" t="str">
        <f t="shared" si="23"/>
        <v/>
      </c>
    </row>
    <row r="113" spans="1:12" x14ac:dyDescent="0.15">
      <c r="A113" s="57" t="s">
        <v>250</v>
      </c>
      <c r="B113" s="57"/>
      <c r="C113" s="57"/>
      <c r="D113" s="57"/>
      <c r="E113" s="57"/>
      <c r="F113" s="57"/>
      <c r="G113" s="57"/>
      <c r="H113" s="57"/>
      <c r="I113" s="57"/>
      <c r="J113" s="57"/>
      <c r="K113" s="57"/>
      <c r="L113" s="57"/>
    </row>
    <row r="114" spans="1:12" x14ac:dyDescent="0.15">
      <c r="A114" s="23" t="s">
        <v>251</v>
      </c>
      <c r="B114" s="3" t="s">
        <v>11</v>
      </c>
      <c r="C114" s="23" t="s">
        <v>252</v>
      </c>
      <c r="D114" s="3"/>
      <c r="E114" s="4"/>
      <c r="F114" s="5" t="str">
        <f t="shared" ref="F114:F128" si="24">IF($B114="","",IF(D114="","",D114*IF($B114="High",3,IF($B114="Medium",2,IF($B114="Low",1,0)))))</f>
        <v/>
      </c>
      <c r="G114" s="3"/>
      <c r="H114" s="4"/>
      <c r="I114" s="5" t="str">
        <f t="shared" ref="I114:I128" si="25">IF($B114="","",IF(G114="","",G114*IF($B114="High",3,IF($B114="Medium",2,IF($B114="Low",1,0)))))</f>
        <v/>
      </c>
      <c r="J114" s="3"/>
      <c r="K114" s="4"/>
      <c r="L114" s="5" t="str">
        <f t="shared" ref="L114:L128" si="26">IF($B114="","",IF(J114="","",J114*IF($B114="High",3,IF($B114="Medium",2,IF($B114="Low",1,0)))))</f>
        <v/>
      </c>
    </row>
    <row r="115" spans="1:12" x14ac:dyDescent="0.15">
      <c r="A115" s="23" t="s">
        <v>253</v>
      </c>
      <c r="B115" s="3" t="s">
        <v>11</v>
      </c>
      <c r="C115" s="23" t="s">
        <v>254</v>
      </c>
      <c r="D115" s="3"/>
      <c r="E115" s="4"/>
      <c r="F115" s="5" t="str">
        <f t="shared" si="24"/>
        <v/>
      </c>
      <c r="G115" s="3"/>
      <c r="H115" s="4"/>
      <c r="I115" s="5" t="str">
        <f t="shared" si="25"/>
        <v/>
      </c>
      <c r="J115" s="3"/>
      <c r="K115" s="4"/>
      <c r="L115" s="5" t="str">
        <f t="shared" si="26"/>
        <v/>
      </c>
    </row>
    <row r="116" spans="1:12" x14ac:dyDescent="0.15">
      <c r="A116" s="23" t="s">
        <v>255</v>
      </c>
      <c r="B116" s="3" t="s">
        <v>11</v>
      </c>
      <c r="C116" s="23" t="s">
        <v>256</v>
      </c>
      <c r="D116" s="3"/>
      <c r="E116" s="4"/>
      <c r="F116" s="5" t="str">
        <f t="shared" si="24"/>
        <v/>
      </c>
      <c r="G116" s="3"/>
      <c r="H116" s="4"/>
      <c r="I116" s="5" t="str">
        <f t="shared" si="25"/>
        <v/>
      </c>
      <c r="J116" s="3"/>
      <c r="K116" s="4"/>
      <c r="L116" s="5" t="str">
        <f t="shared" si="26"/>
        <v/>
      </c>
    </row>
    <row r="117" spans="1:12" x14ac:dyDescent="0.15">
      <c r="A117" s="23" t="s">
        <v>257</v>
      </c>
      <c r="B117" s="3" t="s">
        <v>15</v>
      </c>
      <c r="C117" s="23" t="s">
        <v>258</v>
      </c>
      <c r="D117" s="3"/>
      <c r="E117" s="4"/>
      <c r="F117" s="5" t="str">
        <f t="shared" si="24"/>
        <v/>
      </c>
      <c r="G117" s="3"/>
      <c r="H117" s="4"/>
      <c r="I117" s="5" t="str">
        <f t="shared" si="25"/>
        <v/>
      </c>
      <c r="J117" s="3"/>
      <c r="K117" s="4"/>
      <c r="L117" s="5" t="str">
        <f t="shared" si="26"/>
        <v/>
      </c>
    </row>
    <row r="118" spans="1:12" x14ac:dyDescent="0.15">
      <c r="A118" s="23" t="s">
        <v>259</v>
      </c>
      <c r="B118" s="3" t="s">
        <v>11</v>
      </c>
      <c r="C118" s="23" t="s">
        <v>260</v>
      </c>
      <c r="D118" s="3"/>
      <c r="E118" s="4"/>
      <c r="F118" s="5" t="str">
        <f t="shared" si="24"/>
        <v/>
      </c>
      <c r="G118" s="3"/>
      <c r="H118" s="4"/>
      <c r="I118" s="5" t="str">
        <f t="shared" si="25"/>
        <v/>
      </c>
      <c r="J118" s="3"/>
      <c r="K118" s="4"/>
      <c r="L118" s="5" t="str">
        <f t="shared" si="26"/>
        <v/>
      </c>
    </row>
    <row r="119" spans="1:12" x14ac:dyDescent="0.15">
      <c r="A119" s="23" t="s">
        <v>261</v>
      </c>
      <c r="B119" s="3" t="s">
        <v>15</v>
      </c>
      <c r="C119" s="23" t="s">
        <v>262</v>
      </c>
      <c r="D119" s="3"/>
      <c r="E119" s="4"/>
      <c r="F119" s="5" t="str">
        <f t="shared" si="24"/>
        <v/>
      </c>
      <c r="G119" s="3"/>
      <c r="H119" s="4"/>
      <c r="I119" s="5" t="str">
        <f t="shared" si="25"/>
        <v/>
      </c>
      <c r="J119" s="3"/>
      <c r="K119" s="4"/>
      <c r="L119" s="5" t="str">
        <f t="shared" si="26"/>
        <v/>
      </c>
    </row>
    <row r="120" spans="1:12" x14ac:dyDescent="0.15">
      <c r="A120" s="23" t="s">
        <v>263</v>
      </c>
      <c r="B120" s="3" t="s">
        <v>15</v>
      </c>
      <c r="C120" s="23" t="s">
        <v>264</v>
      </c>
      <c r="D120" s="3"/>
      <c r="E120" s="4"/>
      <c r="F120" s="5" t="str">
        <f t="shared" si="24"/>
        <v/>
      </c>
      <c r="G120" s="3"/>
      <c r="H120" s="4"/>
      <c r="I120" s="5" t="str">
        <f t="shared" si="25"/>
        <v/>
      </c>
      <c r="J120" s="3"/>
      <c r="K120" s="4"/>
      <c r="L120" s="5" t="str">
        <f t="shared" si="26"/>
        <v/>
      </c>
    </row>
    <row r="121" spans="1:12" x14ac:dyDescent="0.15">
      <c r="A121" s="23" t="s">
        <v>265</v>
      </c>
      <c r="B121" s="3" t="s">
        <v>15</v>
      </c>
      <c r="C121" s="23" t="s">
        <v>266</v>
      </c>
      <c r="D121" s="3"/>
      <c r="E121" s="4"/>
      <c r="F121" s="5" t="str">
        <f t="shared" si="24"/>
        <v/>
      </c>
      <c r="G121" s="3"/>
      <c r="H121" s="4"/>
      <c r="I121" s="5" t="str">
        <f t="shared" si="25"/>
        <v/>
      </c>
      <c r="J121" s="3"/>
      <c r="K121" s="4"/>
      <c r="L121" s="5" t="str">
        <f t="shared" si="26"/>
        <v/>
      </c>
    </row>
    <row r="122" spans="1:12" x14ac:dyDescent="0.15">
      <c r="A122" s="23" t="s">
        <v>267</v>
      </c>
      <c r="B122" s="3" t="s">
        <v>11</v>
      </c>
      <c r="C122" s="23" t="s">
        <v>268</v>
      </c>
      <c r="D122" s="3"/>
      <c r="E122" s="4"/>
      <c r="F122" s="5" t="str">
        <f t="shared" si="24"/>
        <v/>
      </c>
      <c r="G122" s="3"/>
      <c r="H122" s="4"/>
      <c r="I122" s="5" t="str">
        <f t="shared" si="25"/>
        <v/>
      </c>
      <c r="J122" s="3"/>
      <c r="K122" s="4"/>
      <c r="L122" s="5" t="str">
        <f t="shared" si="26"/>
        <v/>
      </c>
    </row>
    <row r="123" spans="1:12" x14ac:dyDescent="0.15">
      <c r="A123" s="23" t="s">
        <v>269</v>
      </c>
      <c r="B123" s="3" t="s">
        <v>15</v>
      </c>
      <c r="C123" s="23" t="s">
        <v>270</v>
      </c>
      <c r="D123" s="3"/>
      <c r="E123" s="4"/>
      <c r="F123" s="5" t="str">
        <f t="shared" si="24"/>
        <v/>
      </c>
      <c r="G123" s="3"/>
      <c r="H123" s="4"/>
      <c r="I123" s="5" t="str">
        <f t="shared" si="25"/>
        <v/>
      </c>
      <c r="J123" s="3"/>
      <c r="K123" s="4"/>
      <c r="L123" s="5" t="str">
        <f t="shared" si="26"/>
        <v/>
      </c>
    </row>
    <row r="124" spans="1:12" x14ac:dyDescent="0.15">
      <c r="A124" s="23" t="s">
        <v>271</v>
      </c>
      <c r="B124" s="3" t="s">
        <v>11</v>
      </c>
      <c r="C124" s="23" t="s">
        <v>272</v>
      </c>
      <c r="D124" s="3"/>
      <c r="E124" s="4"/>
      <c r="F124" s="5" t="str">
        <f t="shared" si="24"/>
        <v/>
      </c>
      <c r="G124" s="3"/>
      <c r="H124" s="4"/>
      <c r="I124" s="5" t="str">
        <f t="shared" si="25"/>
        <v/>
      </c>
      <c r="J124" s="3"/>
      <c r="K124" s="4"/>
      <c r="L124" s="5" t="str">
        <f t="shared" si="26"/>
        <v/>
      </c>
    </row>
    <row r="125" spans="1:12" x14ac:dyDescent="0.15">
      <c r="A125" s="23" t="s">
        <v>273</v>
      </c>
      <c r="B125" s="3" t="s">
        <v>11</v>
      </c>
      <c r="C125" s="23" t="s">
        <v>274</v>
      </c>
      <c r="D125" s="3"/>
      <c r="E125" s="4"/>
      <c r="F125" s="5" t="str">
        <f t="shared" si="24"/>
        <v/>
      </c>
      <c r="G125" s="3"/>
      <c r="H125" s="4"/>
      <c r="I125" s="5" t="str">
        <f t="shared" si="25"/>
        <v/>
      </c>
      <c r="J125" s="3"/>
      <c r="K125" s="4"/>
      <c r="L125" s="5" t="str">
        <f t="shared" si="26"/>
        <v/>
      </c>
    </row>
    <row r="126" spans="1:12" x14ac:dyDescent="0.15">
      <c r="A126" s="23" t="s">
        <v>275</v>
      </c>
      <c r="B126" s="3" t="s">
        <v>15</v>
      </c>
      <c r="C126" s="23" t="s">
        <v>276</v>
      </c>
      <c r="D126" s="3"/>
      <c r="E126" s="4"/>
      <c r="F126" s="5" t="str">
        <f t="shared" si="24"/>
        <v/>
      </c>
      <c r="G126" s="3"/>
      <c r="H126" s="4"/>
      <c r="I126" s="5" t="str">
        <f t="shared" si="25"/>
        <v/>
      </c>
      <c r="J126" s="3"/>
      <c r="K126" s="4"/>
      <c r="L126" s="5" t="str">
        <f t="shared" si="26"/>
        <v/>
      </c>
    </row>
    <row r="127" spans="1:12" x14ac:dyDescent="0.15">
      <c r="A127" s="23" t="s">
        <v>277</v>
      </c>
      <c r="B127" s="3" t="s">
        <v>15</v>
      </c>
      <c r="C127" s="23" t="s">
        <v>278</v>
      </c>
      <c r="D127" s="3"/>
      <c r="E127" s="4"/>
      <c r="F127" s="5" t="str">
        <f t="shared" si="24"/>
        <v/>
      </c>
      <c r="G127" s="3"/>
      <c r="H127" s="4"/>
      <c r="I127" s="5" t="str">
        <f t="shared" si="25"/>
        <v/>
      </c>
      <c r="J127" s="3"/>
      <c r="K127" s="4"/>
      <c r="L127" s="5" t="str">
        <f t="shared" si="26"/>
        <v/>
      </c>
    </row>
    <row r="128" spans="1:12" x14ac:dyDescent="0.15">
      <c r="A128" s="23" t="s">
        <v>279</v>
      </c>
      <c r="B128" s="29" t="s">
        <v>15</v>
      </c>
      <c r="C128" s="23" t="s">
        <v>280</v>
      </c>
      <c r="D128" s="25"/>
      <c r="E128" s="22"/>
      <c r="F128" s="5" t="str">
        <f t="shared" si="24"/>
        <v/>
      </c>
      <c r="G128" s="25"/>
      <c r="H128" s="22"/>
      <c r="I128" s="5" t="str">
        <f t="shared" si="25"/>
        <v/>
      </c>
      <c r="J128" s="25"/>
      <c r="K128" s="22"/>
      <c r="L128" s="5" t="str">
        <f t="shared" si="26"/>
        <v/>
      </c>
    </row>
    <row r="129" spans="1:12" x14ac:dyDescent="0.15">
      <c r="A129" s="57" t="s">
        <v>281</v>
      </c>
      <c r="B129" s="57"/>
      <c r="C129" s="57"/>
      <c r="D129" s="57"/>
      <c r="E129" s="57"/>
      <c r="F129" s="57"/>
      <c r="G129" s="57"/>
      <c r="H129" s="57"/>
      <c r="I129" s="57"/>
      <c r="J129" s="57"/>
      <c r="K129" s="57"/>
      <c r="L129" s="57"/>
    </row>
    <row r="130" spans="1:12" x14ac:dyDescent="0.15">
      <c r="A130" s="23" t="s">
        <v>282</v>
      </c>
      <c r="B130" s="3" t="s">
        <v>11</v>
      </c>
      <c r="C130" s="23" t="s">
        <v>283</v>
      </c>
      <c r="D130" s="3"/>
      <c r="E130" s="4"/>
      <c r="F130" s="5" t="str">
        <f t="shared" ref="F130:F145" si="27">IF($B130="","",IF(D130="","",D130*IF($B130="High",3,IF($B130="Medium",2,IF($B130="Low",1,0)))))</f>
        <v/>
      </c>
      <c r="G130" s="3"/>
      <c r="H130" s="4"/>
      <c r="I130" s="5" t="str">
        <f t="shared" ref="I130:I145" si="28">IF($B130="","",IF(G130="","",G130*IF($B130="High",3,IF($B130="Medium",2,IF($B130="Low",1,0)))))</f>
        <v/>
      </c>
      <c r="J130" s="3"/>
      <c r="K130" s="4"/>
      <c r="L130" s="5" t="str">
        <f t="shared" ref="L130:L145" si="29">IF($B130="","",IF(J130="","",J130*IF($B130="High",3,IF($B130="Medium",2,IF($B130="Low",1,0)))))</f>
        <v/>
      </c>
    </row>
    <row r="131" spans="1:12" x14ac:dyDescent="0.15">
      <c r="A131" s="23" t="s">
        <v>284</v>
      </c>
      <c r="B131" s="3" t="s">
        <v>11</v>
      </c>
      <c r="C131" s="23" t="s">
        <v>285</v>
      </c>
      <c r="D131" s="3"/>
      <c r="E131" s="4"/>
      <c r="F131" s="5" t="str">
        <f t="shared" si="27"/>
        <v/>
      </c>
      <c r="G131" s="3"/>
      <c r="H131" s="4"/>
      <c r="I131" s="5" t="str">
        <f t="shared" si="28"/>
        <v/>
      </c>
      <c r="J131" s="3"/>
      <c r="K131" s="4"/>
      <c r="L131" s="5" t="str">
        <f t="shared" si="29"/>
        <v/>
      </c>
    </row>
    <row r="132" spans="1:12" x14ac:dyDescent="0.15">
      <c r="A132" s="23" t="s">
        <v>286</v>
      </c>
      <c r="B132" s="3" t="s">
        <v>11</v>
      </c>
      <c r="C132" s="23" t="s">
        <v>287</v>
      </c>
      <c r="D132" s="3"/>
      <c r="E132" s="4"/>
      <c r="F132" s="5" t="str">
        <f t="shared" si="27"/>
        <v/>
      </c>
      <c r="G132" s="3"/>
      <c r="H132" s="4"/>
      <c r="I132" s="5" t="str">
        <f t="shared" si="28"/>
        <v/>
      </c>
      <c r="J132" s="3"/>
      <c r="K132" s="4"/>
      <c r="L132" s="5" t="str">
        <f t="shared" si="29"/>
        <v/>
      </c>
    </row>
    <row r="133" spans="1:12" x14ac:dyDescent="0.15">
      <c r="A133" s="23" t="s">
        <v>288</v>
      </c>
      <c r="B133" s="3" t="s">
        <v>19</v>
      </c>
      <c r="C133" s="23" t="s">
        <v>289</v>
      </c>
      <c r="D133" s="3"/>
      <c r="E133" s="4"/>
      <c r="F133" s="5" t="str">
        <f t="shared" si="27"/>
        <v/>
      </c>
      <c r="G133" s="3"/>
      <c r="H133" s="4"/>
      <c r="I133" s="5" t="str">
        <f t="shared" si="28"/>
        <v/>
      </c>
      <c r="J133" s="3"/>
      <c r="K133" s="4"/>
      <c r="L133" s="5" t="str">
        <f t="shared" si="29"/>
        <v/>
      </c>
    </row>
    <row r="134" spans="1:12" x14ac:dyDescent="0.15">
      <c r="A134" s="23" t="s">
        <v>290</v>
      </c>
      <c r="B134" s="3" t="s">
        <v>11</v>
      </c>
      <c r="C134" s="23" t="s">
        <v>291</v>
      </c>
      <c r="D134" s="3"/>
      <c r="E134" s="4"/>
      <c r="F134" s="5" t="str">
        <f t="shared" si="27"/>
        <v/>
      </c>
      <c r="G134" s="3"/>
      <c r="H134" s="4"/>
      <c r="I134" s="5" t="str">
        <f t="shared" si="28"/>
        <v/>
      </c>
      <c r="J134" s="3"/>
      <c r="K134" s="4"/>
      <c r="L134" s="5" t="str">
        <f t="shared" si="29"/>
        <v/>
      </c>
    </row>
    <row r="135" spans="1:12" x14ac:dyDescent="0.15">
      <c r="A135" s="23" t="s">
        <v>292</v>
      </c>
      <c r="B135" s="3" t="s">
        <v>11</v>
      </c>
      <c r="C135" s="23" t="s">
        <v>293</v>
      </c>
      <c r="D135" s="3"/>
      <c r="E135" s="4"/>
      <c r="F135" s="5" t="str">
        <f t="shared" si="27"/>
        <v/>
      </c>
      <c r="G135" s="3"/>
      <c r="H135" s="4"/>
      <c r="I135" s="5" t="str">
        <f t="shared" si="28"/>
        <v/>
      </c>
      <c r="J135" s="3"/>
      <c r="K135" s="4"/>
      <c r="L135" s="5" t="str">
        <f t="shared" si="29"/>
        <v/>
      </c>
    </row>
    <row r="136" spans="1:12" x14ac:dyDescent="0.15">
      <c r="A136" s="23" t="s">
        <v>294</v>
      </c>
      <c r="B136" s="3" t="s">
        <v>11</v>
      </c>
      <c r="C136" s="23" t="s">
        <v>295</v>
      </c>
      <c r="D136" s="3"/>
      <c r="E136" s="4"/>
      <c r="F136" s="5" t="str">
        <f t="shared" si="27"/>
        <v/>
      </c>
      <c r="G136" s="3"/>
      <c r="H136" s="4"/>
      <c r="I136" s="5" t="str">
        <f t="shared" si="28"/>
        <v/>
      </c>
      <c r="J136" s="3"/>
      <c r="K136" s="4"/>
      <c r="L136" s="5" t="str">
        <f t="shared" si="29"/>
        <v/>
      </c>
    </row>
    <row r="137" spans="1:12" x14ac:dyDescent="0.15">
      <c r="A137" s="23" t="s">
        <v>296</v>
      </c>
      <c r="B137" s="3" t="s">
        <v>15</v>
      </c>
      <c r="C137" s="23" t="s">
        <v>297</v>
      </c>
      <c r="D137" s="3"/>
      <c r="E137" s="4"/>
      <c r="F137" s="5" t="str">
        <f t="shared" si="27"/>
        <v/>
      </c>
      <c r="G137" s="3"/>
      <c r="H137" s="4"/>
      <c r="I137" s="5" t="str">
        <f t="shared" si="28"/>
        <v/>
      </c>
      <c r="J137" s="3"/>
      <c r="K137" s="4"/>
      <c r="L137" s="5" t="str">
        <f t="shared" si="29"/>
        <v/>
      </c>
    </row>
    <row r="138" spans="1:12" x14ac:dyDescent="0.15">
      <c r="A138" s="23" t="s">
        <v>298</v>
      </c>
      <c r="B138" s="3" t="s">
        <v>15</v>
      </c>
      <c r="C138" s="23" t="s">
        <v>299</v>
      </c>
      <c r="D138" s="3"/>
      <c r="E138" s="4"/>
      <c r="F138" s="5" t="str">
        <f t="shared" si="27"/>
        <v/>
      </c>
      <c r="G138" s="3"/>
      <c r="H138" s="4"/>
      <c r="I138" s="5" t="str">
        <f t="shared" si="28"/>
        <v/>
      </c>
      <c r="J138" s="3"/>
      <c r="K138" s="4"/>
      <c r="L138" s="5" t="str">
        <f t="shared" si="29"/>
        <v/>
      </c>
    </row>
    <row r="139" spans="1:12" x14ac:dyDescent="0.15">
      <c r="A139" s="23" t="s">
        <v>300</v>
      </c>
      <c r="B139" s="3" t="s">
        <v>11</v>
      </c>
      <c r="C139" s="23" t="s">
        <v>301</v>
      </c>
      <c r="D139" s="3"/>
      <c r="E139" s="4"/>
      <c r="F139" s="5" t="str">
        <f t="shared" si="27"/>
        <v/>
      </c>
      <c r="G139" s="3"/>
      <c r="H139" s="4"/>
      <c r="I139" s="5" t="str">
        <f t="shared" si="28"/>
        <v/>
      </c>
      <c r="J139" s="3"/>
      <c r="K139" s="4"/>
      <c r="L139" s="5" t="str">
        <f t="shared" si="29"/>
        <v/>
      </c>
    </row>
    <row r="140" spans="1:12" x14ac:dyDescent="0.15">
      <c r="A140" s="23" t="s">
        <v>302</v>
      </c>
      <c r="B140" s="3" t="s">
        <v>15</v>
      </c>
      <c r="C140" s="23" t="s">
        <v>303</v>
      </c>
      <c r="D140" s="3"/>
      <c r="E140" s="4"/>
      <c r="F140" s="5" t="str">
        <f t="shared" si="27"/>
        <v/>
      </c>
      <c r="G140" s="3"/>
      <c r="H140" s="4"/>
      <c r="I140" s="5" t="str">
        <f t="shared" si="28"/>
        <v/>
      </c>
      <c r="J140" s="3"/>
      <c r="K140" s="4"/>
      <c r="L140" s="5" t="str">
        <f t="shared" si="29"/>
        <v/>
      </c>
    </row>
    <row r="141" spans="1:12" x14ac:dyDescent="0.15">
      <c r="A141" s="23" t="s">
        <v>304</v>
      </c>
      <c r="B141" s="3" t="s">
        <v>15</v>
      </c>
      <c r="C141" s="23" t="s">
        <v>305</v>
      </c>
      <c r="D141" s="3"/>
      <c r="E141" s="4"/>
      <c r="F141" s="5" t="str">
        <f t="shared" si="27"/>
        <v/>
      </c>
      <c r="G141" s="3"/>
      <c r="H141" s="4"/>
      <c r="I141" s="5" t="str">
        <f t="shared" si="28"/>
        <v/>
      </c>
      <c r="J141" s="3"/>
      <c r="K141" s="4"/>
      <c r="L141" s="5" t="str">
        <f t="shared" si="29"/>
        <v/>
      </c>
    </row>
    <row r="142" spans="1:12" x14ac:dyDescent="0.15">
      <c r="A142" s="23" t="s">
        <v>306</v>
      </c>
      <c r="B142" s="3" t="s">
        <v>15</v>
      </c>
      <c r="C142" s="23" t="s">
        <v>307</v>
      </c>
      <c r="D142" s="3"/>
      <c r="E142" s="4"/>
      <c r="F142" s="5" t="str">
        <f t="shared" si="27"/>
        <v/>
      </c>
      <c r="G142" s="3"/>
      <c r="H142" s="4"/>
      <c r="I142" s="5" t="str">
        <f t="shared" si="28"/>
        <v/>
      </c>
      <c r="J142" s="3"/>
      <c r="K142" s="4"/>
      <c r="L142" s="5" t="str">
        <f t="shared" si="29"/>
        <v/>
      </c>
    </row>
    <row r="143" spans="1:12" x14ac:dyDescent="0.15">
      <c r="A143" s="23" t="s">
        <v>308</v>
      </c>
      <c r="B143" s="3" t="s">
        <v>11</v>
      </c>
      <c r="C143" s="23" t="s">
        <v>309</v>
      </c>
      <c r="D143" s="3"/>
      <c r="E143" s="4"/>
      <c r="F143" s="5" t="str">
        <f t="shared" si="27"/>
        <v/>
      </c>
      <c r="G143" s="3"/>
      <c r="H143" s="4"/>
      <c r="I143" s="5" t="str">
        <f t="shared" si="28"/>
        <v/>
      </c>
      <c r="J143" s="3"/>
      <c r="K143" s="4"/>
      <c r="L143" s="5" t="str">
        <f t="shared" si="29"/>
        <v/>
      </c>
    </row>
    <row r="144" spans="1:12" x14ac:dyDescent="0.15">
      <c r="A144" s="23" t="s">
        <v>310</v>
      </c>
      <c r="B144" s="3" t="s">
        <v>15</v>
      </c>
      <c r="C144" s="23" t="s">
        <v>311</v>
      </c>
      <c r="D144" s="3"/>
      <c r="E144" s="4"/>
      <c r="F144" s="5" t="str">
        <f t="shared" si="27"/>
        <v/>
      </c>
      <c r="G144" s="3"/>
      <c r="H144" s="4"/>
      <c r="I144" s="5" t="str">
        <f t="shared" si="28"/>
        <v/>
      </c>
      <c r="J144" s="3"/>
      <c r="K144" s="4"/>
      <c r="L144" s="5" t="str">
        <f t="shared" si="29"/>
        <v/>
      </c>
    </row>
    <row r="145" spans="1:12" x14ac:dyDescent="0.15">
      <c r="A145" s="23" t="s">
        <v>312</v>
      </c>
      <c r="B145" s="29" t="s">
        <v>11</v>
      </c>
      <c r="C145" s="23" t="s">
        <v>313</v>
      </c>
      <c r="D145" s="25"/>
      <c r="E145" s="22"/>
      <c r="F145" s="5" t="str">
        <f t="shared" si="27"/>
        <v/>
      </c>
      <c r="G145" s="25"/>
      <c r="H145" s="22"/>
      <c r="I145" s="5" t="str">
        <f t="shared" si="28"/>
        <v/>
      </c>
      <c r="J145" s="25"/>
      <c r="K145" s="22"/>
      <c r="L145" s="5" t="str">
        <f t="shared" si="29"/>
        <v/>
      </c>
    </row>
    <row r="146" spans="1:12" x14ac:dyDescent="0.15">
      <c r="A146" s="57" t="s">
        <v>314</v>
      </c>
      <c r="B146" s="57"/>
      <c r="C146" s="57"/>
      <c r="D146" s="57"/>
      <c r="E146" s="57"/>
      <c r="F146" s="57"/>
      <c r="G146" s="57"/>
      <c r="H146" s="57"/>
      <c r="I146" s="57"/>
      <c r="J146" s="57"/>
      <c r="K146" s="57"/>
      <c r="L146" s="57"/>
    </row>
    <row r="147" spans="1:12" x14ac:dyDescent="0.15">
      <c r="A147" s="23" t="s">
        <v>315</v>
      </c>
      <c r="B147" s="3" t="s">
        <v>11</v>
      </c>
      <c r="C147" s="23" t="s">
        <v>316</v>
      </c>
      <c r="D147" s="3"/>
      <c r="E147" s="4"/>
      <c r="F147" s="5" t="str">
        <f t="shared" ref="F147:F155" si="30">IF($B147="","",IF(D147="","",D147*IF($B147="High",3,IF($B147="Medium",2,IF($B147="Low",1,0)))))</f>
        <v/>
      </c>
      <c r="G147" s="3"/>
      <c r="H147" s="4"/>
      <c r="I147" s="5" t="str">
        <f t="shared" ref="I147:I155" si="31">IF($B147="","",IF(G147="","",G147*IF($B147="High",3,IF($B147="Medium",2,IF($B147="Low",1,0)))))</f>
        <v/>
      </c>
      <c r="J147" s="3"/>
      <c r="K147" s="4"/>
      <c r="L147" s="5" t="str">
        <f t="shared" ref="L147:L155" si="32">IF($B147="","",IF(J147="","",J147*IF($B147="High",3,IF($B147="Medium",2,IF($B147="Low",1,0)))))</f>
        <v/>
      </c>
    </row>
    <row r="148" spans="1:12" x14ac:dyDescent="0.15">
      <c r="A148" s="23" t="s">
        <v>317</v>
      </c>
      <c r="B148" s="3" t="s">
        <v>11</v>
      </c>
      <c r="C148" s="23" t="s">
        <v>318</v>
      </c>
      <c r="D148" s="3"/>
      <c r="E148" s="4"/>
      <c r="F148" s="5" t="str">
        <f t="shared" si="30"/>
        <v/>
      </c>
      <c r="G148" s="3"/>
      <c r="H148" s="4"/>
      <c r="I148" s="5" t="str">
        <f t="shared" si="31"/>
        <v/>
      </c>
      <c r="J148" s="3"/>
      <c r="K148" s="4"/>
      <c r="L148" s="5" t="str">
        <f t="shared" si="32"/>
        <v/>
      </c>
    </row>
    <row r="149" spans="1:12" x14ac:dyDescent="0.15">
      <c r="A149" s="23" t="s">
        <v>319</v>
      </c>
      <c r="B149" s="3" t="s">
        <v>15</v>
      </c>
      <c r="C149" s="23" t="s">
        <v>320</v>
      </c>
      <c r="D149" s="3"/>
      <c r="E149" s="4"/>
      <c r="F149" s="5" t="str">
        <f t="shared" si="30"/>
        <v/>
      </c>
      <c r="G149" s="3"/>
      <c r="H149" s="4"/>
      <c r="I149" s="5" t="str">
        <f t="shared" si="31"/>
        <v/>
      </c>
      <c r="J149" s="3"/>
      <c r="K149" s="4"/>
      <c r="L149" s="5" t="str">
        <f t="shared" si="32"/>
        <v/>
      </c>
    </row>
    <row r="150" spans="1:12" x14ac:dyDescent="0.15">
      <c r="A150" s="23" t="s">
        <v>321</v>
      </c>
      <c r="B150" s="3" t="s">
        <v>15</v>
      </c>
      <c r="C150" s="23" t="s">
        <v>322</v>
      </c>
      <c r="D150" s="3"/>
      <c r="E150" s="4"/>
      <c r="F150" s="5" t="str">
        <f t="shared" si="30"/>
        <v/>
      </c>
      <c r="G150" s="3"/>
      <c r="H150" s="4"/>
      <c r="I150" s="5" t="str">
        <f t="shared" si="31"/>
        <v/>
      </c>
      <c r="J150" s="3"/>
      <c r="K150" s="4"/>
      <c r="L150" s="5" t="str">
        <f t="shared" si="32"/>
        <v/>
      </c>
    </row>
    <row r="151" spans="1:12" x14ac:dyDescent="0.15">
      <c r="A151" s="23" t="s">
        <v>323</v>
      </c>
      <c r="B151" s="3" t="s">
        <v>15</v>
      </c>
      <c r="C151" s="23" t="s">
        <v>324</v>
      </c>
      <c r="D151" s="3"/>
      <c r="E151" s="4"/>
      <c r="F151" s="5" t="str">
        <f t="shared" si="30"/>
        <v/>
      </c>
      <c r="G151" s="3"/>
      <c r="H151" s="4"/>
      <c r="I151" s="5" t="str">
        <f t="shared" si="31"/>
        <v/>
      </c>
      <c r="J151" s="3"/>
      <c r="K151" s="4"/>
      <c r="L151" s="5" t="str">
        <f t="shared" si="32"/>
        <v/>
      </c>
    </row>
    <row r="152" spans="1:12" x14ac:dyDescent="0.15">
      <c r="A152" s="23" t="s">
        <v>325</v>
      </c>
      <c r="B152" s="3" t="s">
        <v>15</v>
      </c>
      <c r="C152" s="23" t="s">
        <v>326</v>
      </c>
      <c r="D152" s="3"/>
      <c r="E152" s="4"/>
      <c r="F152" s="5" t="str">
        <f t="shared" si="30"/>
        <v/>
      </c>
      <c r="G152" s="3"/>
      <c r="H152" s="4"/>
      <c r="I152" s="5" t="str">
        <f t="shared" si="31"/>
        <v/>
      </c>
      <c r="J152" s="3"/>
      <c r="K152" s="4"/>
      <c r="L152" s="5" t="str">
        <f t="shared" si="32"/>
        <v/>
      </c>
    </row>
    <row r="153" spans="1:12" x14ac:dyDescent="0.15">
      <c r="A153" s="31" t="s">
        <v>327</v>
      </c>
      <c r="B153" s="29" t="s">
        <v>15</v>
      </c>
      <c r="C153" s="31" t="s">
        <v>328</v>
      </c>
      <c r="D153" s="25"/>
      <c r="E153" s="22"/>
      <c r="F153" s="5" t="str">
        <f t="shared" si="30"/>
        <v/>
      </c>
      <c r="G153" s="25"/>
      <c r="H153" s="22"/>
      <c r="I153" s="5" t="str">
        <f t="shared" si="31"/>
        <v/>
      </c>
      <c r="J153" s="25"/>
      <c r="K153" s="22"/>
      <c r="L153" s="5" t="str">
        <f t="shared" si="32"/>
        <v/>
      </c>
    </row>
    <row r="154" spans="1:12" x14ac:dyDescent="0.15">
      <c r="A154" s="31" t="s">
        <v>329</v>
      </c>
      <c r="B154" s="29" t="s">
        <v>15</v>
      </c>
      <c r="C154" s="31" t="s">
        <v>330</v>
      </c>
      <c r="D154" s="25"/>
      <c r="E154" s="22"/>
      <c r="F154" s="5" t="str">
        <f t="shared" si="30"/>
        <v/>
      </c>
      <c r="G154" s="25"/>
      <c r="H154" s="22"/>
      <c r="I154" s="5" t="str">
        <f t="shared" si="31"/>
        <v/>
      </c>
      <c r="J154" s="25"/>
      <c r="K154" s="22"/>
      <c r="L154" s="5" t="str">
        <f t="shared" si="32"/>
        <v/>
      </c>
    </row>
    <row r="155" spans="1:12" x14ac:dyDescent="0.15">
      <c r="A155" s="31" t="s">
        <v>331</v>
      </c>
      <c r="B155" s="29" t="s">
        <v>15</v>
      </c>
      <c r="C155" s="31" t="s">
        <v>332</v>
      </c>
      <c r="D155" s="25"/>
      <c r="E155" s="22"/>
      <c r="F155" s="5" t="str">
        <f t="shared" si="30"/>
        <v/>
      </c>
      <c r="G155" s="25"/>
      <c r="H155" s="22"/>
      <c r="I155" s="5" t="str">
        <f t="shared" si="31"/>
        <v/>
      </c>
      <c r="J155" s="25"/>
      <c r="K155" s="22"/>
      <c r="L155" s="5" t="str">
        <f t="shared" si="32"/>
        <v/>
      </c>
    </row>
    <row r="156" spans="1:12" x14ac:dyDescent="0.15">
      <c r="A156" s="57" t="s">
        <v>333</v>
      </c>
      <c r="B156" s="57"/>
      <c r="C156" s="57"/>
      <c r="D156" s="57"/>
      <c r="E156" s="57"/>
      <c r="F156" s="57"/>
      <c r="G156" s="57"/>
      <c r="H156" s="57"/>
      <c r="I156" s="57"/>
      <c r="J156" s="57"/>
      <c r="K156" s="57"/>
      <c r="L156" s="57"/>
    </row>
    <row r="157" spans="1:12" x14ac:dyDescent="0.15">
      <c r="A157" s="23" t="s">
        <v>334</v>
      </c>
      <c r="B157" s="3" t="s">
        <v>11</v>
      </c>
      <c r="C157" s="23" t="s">
        <v>335</v>
      </c>
      <c r="D157" s="3"/>
      <c r="E157" s="4"/>
      <c r="F157" s="5" t="str">
        <f t="shared" ref="F157:F178" si="33">IF($B157="","",IF(D157="","",D157*IF($B157="High",3,IF($B157="Medium",2,IF($B157="Low",1,0)))))</f>
        <v/>
      </c>
      <c r="G157" s="3"/>
      <c r="H157" s="4"/>
      <c r="I157" s="5" t="str">
        <f t="shared" ref="I157:I178" si="34">IF($B157="","",IF(G157="","",G157*IF($B157="High",3,IF($B157="Medium",2,IF($B157="Low",1,0)))))</f>
        <v/>
      </c>
      <c r="J157" s="3"/>
      <c r="K157" s="4"/>
      <c r="L157" s="5" t="str">
        <f t="shared" ref="L157:L178" si="35">IF($B157="","",IF(J157="","",J157*IF($B157="High",3,IF($B157="Medium",2,IF($B157="Low",1,0)))))</f>
        <v/>
      </c>
    </row>
    <row r="158" spans="1:12" x14ac:dyDescent="0.15">
      <c r="A158" s="23" t="s">
        <v>336</v>
      </c>
      <c r="B158" s="3" t="s">
        <v>11</v>
      </c>
      <c r="C158" s="23" t="s">
        <v>337</v>
      </c>
      <c r="D158" s="3"/>
      <c r="E158" s="4"/>
      <c r="F158" s="5" t="str">
        <f t="shared" si="33"/>
        <v/>
      </c>
      <c r="G158" s="3"/>
      <c r="H158" s="4"/>
      <c r="I158" s="5" t="str">
        <f t="shared" si="34"/>
        <v/>
      </c>
      <c r="J158" s="3"/>
      <c r="K158" s="4"/>
      <c r="L158" s="5" t="str">
        <f t="shared" si="35"/>
        <v/>
      </c>
    </row>
    <row r="159" spans="1:12" x14ac:dyDescent="0.15">
      <c r="A159" s="23" t="s">
        <v>338</v>
      </c>
      <c r="B159" s="3" t="s">
        <v>15</v>
      </c>
      <c r="C159" s="23" t="s">
        <v>339</v>
      </c>
      <c r="D159" s="3"/>
      <c r="E159" s="4"/>
      <c r="F159" s="5" t="str">
        <f t="shared" si="33"/>
        <v/>
      </c>
      <c r="G159" s="3"/>
      <c r="H159" s="4"/>
      <c r="I159" s="5" t="str">
        <f t="shared" si="34"/>
        <v/>
      </c>
      <c r="J159" s="3"/>
      <c r="K159" s="4"/>
      <c r="L159" s="5" t="str">
        <f t="shared" si="35"/>
        <v/>
      </c>
    </row>
    <row r="160" spans="1:12" x14ac:dyDescent="0.15">
      <c r="A160" s="23" t="s">
        <v>340</v>
      </c>
      <c r="B160" s="3" t="s">
        <v>15</v>
      </c>
      <c r="C160" s="23" t="s">
        <v>341</v>
      </c>
      <c r="D160" s="3"/>
      <c r="E160" s="4"/>
      <c r="F160" s="5" t="str">
        <f t="shared" si="33"/>
        <v/>
      </c>
      <c r="G160" s="3"/>
      <c r="H160" s="4"/>
      <c r="I160" s="5" t="str">
        <f t="shared" si="34"/>
        <v/>
      </c>
      <c r="J160" s="3"/>
      <c r="K160" s="4"/>
      <c r="L160" s="5" t="str">
        <f t="shared" si="35"/>
        <v/>
      </c>
    </row>
    <row r="161" spans="1:12" x14ac:dyDescent="0.15">
      <c r="A161" s="23" t="s">
        <v>342</v>
      </c>
      <c r="B161" s="3" t="s">
        <v>15</v>
      </c>
      <c r="C161" s="23" t="s">
        <v>343</v>
      </c>
      <c r="D161" s="3"/>
      <c r="E161" s="4"/>
      <c r="F161" s="5" t="str">
        <f t="shared" si="33"/>
        <v/>
      </c>
      <c r="G161" s="3"/>
      <c r="H161" s="4"/>
      <c r="I161" s="5" t="str">
        <f t="shared" si="34"/>
        <v/>
      </c>
      <c r="J161" s="3"/>
      <c r="K161" s="4"/>
      <c r="L161" s="5" t="str">
        <f t="shared" si="35"/>
        <v/>
      </c>
    </row>
    <row r="162" spans="1:12" x14ac:dyDescent="0.15">
      <c r="A162" s="23" t="s">
        <v>344</v>
      </c>
      <c r="B162" s="3" t="s">
        <v>19</v>
      </c>
      <c r="C162" s="23" t="s">
        <v>345</v>
      </c>
      <c r="D162" s="3"/>
      <c r="E162" s="4"/>
      <c r="F162" s="5" t="str">
        <f t="shared" si="33"/>
        <v/>
      </c>
      <c r="G162" s="3"/>
      <c r="H162" s="4"/>
      <c r="I162" s="5" t="str">
        <f t="shared" si="34"/>
        <v/>
      </c>
      <c r="J162" s="3"/>
      <c r="K162" s="4"/>
      <c r="L162" s="5" t="str">
        <f t="shared" si="35"/>
        <v/>
      </c>
    </row>
    <row r="163" spans="1:12" x14ac:dyDescent="0.15">
      <c r="A163" s="23" t="s">
        <v>346</v>
      </c>
      <c r="B163" s="3" t="s">
        <v>11</v>
      </c>
      <c r="C163" s="23" t="s">
        <v>347</v>
      </c>
      <c r="D163" s="3"/>
      <c r="E163" s="4"/>
      <c r="F163" s="5" t="str">
        <f t="shared" si="33"/>
        <v/>
      </c>
      <c r="G163" s="3"/>
      <c r="H163" s="4"/>
      <c r="I163" s="5" t="str">
        <f t="shared" si="34"/>
        <v/>
      </c>
      <c r="J163" s="3"/>
      <c r="K163" s="4"/>
      <c r="L163" s="5" t="str">
        <f t="shared" si="35"/>
        <v/>
      </c>
    </row>
    <row r="164" spans="1:12" x14ac:dyDescent="0.15">
      <c r="A164" s="23" t="s">
        <v>348</v>
      </c>
      <c r="B164" s="3" t="s">
        <v>11</v>
      </c>
      <c r="C164" s="23" t="s">
        <v>349</v>
      </c>
      <c r="D164" s="3"/>
      <c r="E164" s="4"/>
      <c r="F164" s="5" t="str">
        <f t="shared" si="33"/>
        <v/>
      </c>
      <c r="G164" s="3"/>
      <c r="H164" s="4"/>
      <c r="I164" s="5" t="str">
        <f t="shared" si="34"/>
        <v/>
      </c>
      <c r="J164" s="3"/>
      <c r="K164" s="4"/>
      <c r="L164" s="5" t="str">
        <f t="shared" si="35"/>
        <v/>
      </c>
    </row>
    <row r="165" spans="1:12" x14ac:dyDescent="0.15">
      <c r="A165" s="23" t="s">
        <v>350</v>
      </c>
      <c r="B165" s="3" t="s">
        <v>11</v>
      </c>
      <c r="C165" s="23" t="s">
        <v>351</v>
      </c>
      <c r="D165" s="3"/>
      <c r="E165" s="4"/>
      <c r="F165" s="5" t="str">
        <f t="shared" si="33"/>
        <v/>
      </c>
      <c r="G165" s="3"/>
      <c r="H165" s="4"/>
      <c r="I165" s="5" t="str">
        <f t="shared" si="34"/>
        <v/>
      </c>
      <c r="J165" s="3"/>
      <c r="K165" s="4"/>
      <c r="L165" s="5" t="str">
        <f t="shared" si="35"/>
        <v/>
      </c>
    </row>
    <row r="166" spans="1:12" x14ac:dyDescent="0.15">
      <c r="A166" s="23" t="s">
        <v>352</v>
      </c>
      <c r="B166" s="3" t="s">
        <v>11</v>
      </c>
      <c r="C166" s="23" t="s">
        <v>353</v>
      </c>
      <c r="D166" s="3"/>
      <c r="E166" s="4"/>
      <c r="F166" s="5" t="str">
        <f t="shared" si="33"/>
        <v/>
      </c>
      <c r="G166" s="3"/>
      <c r="H166" s="4"/>
      <c r="I166" s="5" t="str">
        <f t="shared" si="34"/>
        <v/>
      </c>
      <c r="J166" s="3"/>
      <c r="K166" s="4"/>
      <c r="L166" s="5" t="str">
        <f t="shared" si="35"/>
        <v/>
      </c>
    </row>
    <row r="167" spans="1:12" x14ac:dyDescent="0.15">
      <c r="A167" s="23" t="s">
        <v>354</v>
      </c>
      <c r="B167" s="3" t="s">
        <v>11</v>
      </c>
      <c r="C167" s="23" t="s">
        <v>355</v>
      </c>
      <c r="D167" s="3"/>
      <c r="E167" s="4"/>
      <c r="F167" s="5" t="str">
        <f t="shared" si="33"/>
        <v/>
      </c>
      <c r="G167" s="3"/>
      <c r="H167" s="4"/>
      <c r="I167" s="5" t="str">
        <f t="shared" si="34"/>
        <v/>
      </c>
      <c r="J167" s="3"/>
      <c r="K167" s="4"/>
      <c r="L167" s="5" t="str">
        <f t="shared" si="35"/>
        <v/>
      </c>
    </row>
    <row r="168" spans="1:12" x14ac:dyDescent="0.15">
      <c r="A168" s="23" t="s">
        <v>356</v>
      </c>
      <c r="B168" s="3" t="s">
        <v>11</v>
      </c>
      <c r="C168" s="23" t="s">
        <v>357</v>
      </c>
      <c r="D168" s="3"/>
      <c r="E168" s="4"/>
      <c r="F168" s="5" t="str">
        <f t="shared" si="33"/>
        <v/>
      </c>
      <c r="G168" s="3"/>
      <c r="H168" s="4"/>
      <c r="I168" s="5" t="str">
        <f t="shared" si="34"/>
        <v/>
      </c>
      <c r="J168" s="3"/>
      <c r="K168" s="4"/>
      <c r="L168" s="5" t="str">
        <f t="shared" si="35"/>
        <v/>
      </c>
    </row>
    <row r="169" spans="1:12" x14ac:dyDescent="0.15">
      <c r="A169" s="23" t="s">
        <v>358</v>
      </c>
      <c r="B169" s="3" t="s">
        <v>15</v>
      </c>
      <c r="C169" s="23" t="s">
        <v>359</v>
      </c>
      <c r="D169" s="3"/>
      <c r="E169" s="4"/>
      <c r="F169" s="5" t="str">
        <f t="shared" si="33"/>
        <v/>
      </c>
      <c r="G169" s="3"/>
      <c r="H169" s="4"/>
      <c r="I169" s="5" t="str">
        <f t="shared" si="34"/>
        <v/>
      </c>
      <c r="J169" s="3"/>
      <c r="K169" s="4"/>
      <c r="L169" s="5" t="str">
        <f t="shared" si="35"/>
        <v/>
      </c>
    </row>
    <row r="170" spans="1:12" x14ac:dyDescent="0.15">
      <c r="A170" s="23" t="s">
        <v>360</v>
      </c>
      <c r="B170" s="3" t="s">
        <v>15</v>
      </c>
      <c r="C170" s="23" t="s">
        <v>361</v>
      </c>
      <c r="D170" s="3"/>
      <c r="E170" s="4"/>
      <c r="F170" s="5" t="str">
        <f t="shared" si="33"/>
        <v/>
      </c>
      <c r="G170" s="3"/>
      <c r="H170" s="4"/>
      <c r="I170" s="5" t="str">
        <f t="shared" si="34"/>
        <v/>
      </c>
      <c r="J170" s="3"/>
      <c r="K170" s="4"/>
      <c r="L170" s="5" t="str">
        <f t="shared" si="35"/>
        <v/>
      </c>
    </row>
    <row r="171" spans="1:12" x14ac:dyDescent="0.15">
      <c r="A171" s="23" t="s">
        <v>362</v>
      </c>
      <c r="B171" s="3" t="s">
        <v>15</v>
      </c>
      <c r="C171" s="23" t="s">
        <v>363</v>
      </c>
      <c r="D171" s="3"/>
      <c r="E171" s="4"/>
      <c r="F171" s="5" t="str">
        <f t="shared" si="33"/>
        <v/>
      </c>
      <c r="G171" s="3"/>
      <c r="H171" s="4"/>
      <c r="I171" s="5" t="str">
        <f t="shared" si="34"/>
        <v/>
      </c>
      <c r="J171" s="3"/>
      <c r="K171" s="4"/>
      <c r="L171" s="5" t="str">
        <f t="shared" si="35"/>
        <v/>
      </c>
    </row>
    <row r="172" spans="1:12" x14ac:dyDescent="0.15">
      <c r="A172" s="23" t="s">
        <v>364</v>
      </c>
      <c r="B172" s="3" t="s">
        <v>15</v>
      </c>
      <c r="C172" s="23" t="s">
        <v>365</v>
      </c>
      <c r="D172" s="3"/>
      <c r="E172" s="4"/>
      <c r="F172" s="5" t="str">
        <f t="shared" si="33"/>
        <v/>
      </c>
      <c r="G172" s="3"/>
      <c r="H172" s="4"/>
      <c r="I172" s="5" t="str">
        <f t="shared" si="34"/>
        <v/>
      </c>
      <c r="J172" s="3"/>
      <c r="K172" s="4"/>
      <c r="L172" s="5" t="str">
        <f t="shared" si="35"/>
        <v/>
      </c>
    </row>
    <row r="173" spans="1:12" x14ac:dyDescent="0.15">
      <c r="A173" s="23" t="s">
        <v>366</v>
      </c>
      <c r="B173" s="3" t="s">
        <v>15</v>
      </c>
      <c r="C173" s="23" t="s">
        <v>367</v>
      </c>
      <c r="D173" s="3"/>
      <c r="E173" s="4"/>
      <c r="F173" s="5" t="str">
        <f t="shared" si="33"/>
        <v/>
      </c>
      <c r="G173" s="3"/>
      <c r="H173" s="4"/>
      <c r="I173" s="5" t="str">
        <f t="shared" si="34"/>
        <v/>
      </c>
      <c r="J173" s="3"/>
      <c r="K173" s="4"/>
      <c r="L173" s="5" t="str">
        <f t="shared" si="35"/>
        <v/>
      </c>
    </row>
    <row r="174" spans="1:12" x14ac:dyDescent="0.15">
      <c r="A174" s="23" t="s">
        <v>368</v>
      </c>
      <c r="B174" s="3" t="s">
        <v>15</v>
      </c>
      <c r="C174" s="23" t="s">
        <v>369</v>
      </c>
      <c r="D174" s="3"/>
      <c r="E174" s="4"/>
      <c r="F174" s="5" t="str">
        <f t="shared" si="33"/>
        <v/>
      </c>
      <c r="G174" s="3"/>
      <c r="H174" s="4"/>
      <c r="I174" s="5" t="str">
        <f t="shared" si="34"/>
        <v/>
      </c>
      <c r="J174" s="3"/>
      <c r="K174" s="4"/>
      <c r="L174" s="5" t="str">
        <f t="shared" si="35"/>
        <v/>
      </c>
    </row>
    <row r="175" spans="1:12" x14ac:dyDescent="0.15">
      <c r="A175" s="23" t="s">
        <v>370</v>
      </c>
      <c r="B175" s="3" t="s">
        <v>15</v>
      </c>
      <c r="C175" s="23" t="s">
        <v>371</v>
      </c>
      <c r="D175" s="3"/>
      <c r="E175" s="4"/>
      <c r="F175" s="5" t="str">
        <f t="shared" si="33"/>
        <v/>
      </c>
      <c r="G175" s="3"/>
      <c r="H175" s="4"/>
      <c r="I175" s="5" t="str">
        <f t="shared" si="34"/>
        <v/>
      </c>
      <c r="J175" s="3"/>
      <c r="K175" s="4"/>
      <c r="L175" s="5" t="str">
        <f t="shared" si="35"/>
        <v/>
      </c>
    </row>
    <row r="176" spans="1:12" x14ac:dyDescent="0.15">
      <c r="A176" s="23" t="s">
        <v>372</v>
      </c>
      <c r="B176" s="3" t="s">
        <v>15</v>
      </c>
      <c r="C176" s="23" t="s">
        <v>373</v>
      </c>
      <c r="D176" s="3"/>
      <c r="E176" s="4"/>
      <c r="F176" s="5" t="str">
        <f t="shared" si="33"/>
        <v/>
      </c>
      <c r="G176" s="3"/>
      <c r="H176" s="4"/>
      <c r="I176" s="5" t="str">
        <f t="shared" si="34"/>
        <v/>
      </c>
      <c r="J176" s="3"/>
      <c r="K176" s="4"/>
      <c r="L176" s="5" t="str">
        <f t="shared" si="35"/>
        <v/>
      </c>
    </row>
    <row r="177" spans="1:12" x14ac:dyDescent="0.15">
      <c r="A177" s="23" t="s">
        <v>374</v>
      </c>
      <c r="B177" s="3" t="s">
        <v>11</v>
      </c>
      <c r="C177" s="23" t="s">
        <v>375</v>
      </c>
      <c r="D177" s="3"/>
      <c r="E177" s="4"/>
      <c r="F177" s="5" t="str">
        <f t="shared" si="33"/>
        <v/>
      </c>
      <c r="G177" s="3"/>
      <c r="H177" s="4"/>
      <c r="I177" s="5" t="str">
        <f t="shared" si="34"/>
        <v/>
      </c>
      <c r="J177" s="3"/>
      <c r="K177" s="4"/>
      <c r="L177" s="5" t="str">
        <f t="shared" si="35"/>
        <v/>
      </c>
    </row>
    <row r="178" spans="1:12" x14ac:dyDescent="0.15">
      <c r="A178" s="24" t="s">
        <v>376</v>
      </c>
      <c r="B178" s="29" t="s">
        <v>15</v>
      </c>
      <c r="C178" s="23" t="s">
        <v>377</v>
      </c>
      <c r="D178" s="25"/>
      <c r="E178" s="22"/>
      <c r="F178" s="5" t="str">
        <f t="shared" si="33"/>
        <v/>
      </c>
      <c r="G178" s="25"/>
      <c r="H178" s="22"/>
      <c r="I178" s="5" t="str">
        <f t="shared" si="34"/>
        <v/>
      </c>
      <c r="J178" s="25"/>
      <c r="K178" s="22"/>
      <c r="L178" s="5" t="str">
        <f t="shared" si="35"/>
        <v/>
      </c>
    </row>
    <row r="179" spans="1:12" x14ac:dyDescent="0.15">
      <c r="A179" s="33"/>
      <c r="B179" s="34"/>
      <c r="C179" s="35"/>
      <c r="D179" s="33"/>
      <c r="E179" s="33"/>
      <c r="F179" s="33"/>
      <c r="G179" s="33"/>
      <c r="H179" s="33"/>
      <c r="I179" s="33"/>
      <c r="J179" s="33"/>
      <c r="K179" s="33"/>
      <c r="L179" s="33"/>
    </row>
  </sheetData>
  <mergeCells count="17">
    <mergeCell ref="A1:L1"/>
    <mergeCell ref="A2:C2"/>
    <mergeCell ref="D2:F2"/>
    <mergeCell ref="G2:I2"/>
    <mergeCell ref="J2:L2"/>
    <mergeCell ref="A113:L113"/>
    <mergeCell ref="A129:L129"/>
    <mergeCell ref="A156:L156"/>
    <mergeCell ref="A4:L4"/>
    <mergeCell ref="A19:L19"/>
    <mergeCell ref="A32:L32"/>
    <mergeCell ref="A52:L52"/>
    <mergeCell ref="A67:L67"/>
    <mergeCell ref="A80:L80"/>
    <mergeCell ref="A104:L104"/>
    <mergeCell ref="A92:L92"/>
    <mergeCell ref="A146:L146"/>
  </mergeCells>
  <conditionalFormatting sqref="D5:D178 G5:G178 J5:J178">
    <cfRule type="cellIs" dxfId="1" priority="2" operator="equal">
      <formula>4</formula>
    </cfRule>
    <cfRule type="cellIs" dxfId="0" priority="3" operator="equal">
      <formula>1</formula>
    </cfRule>
  </conditionalFormatting>
  <dataValidations count="2">
    <dataValidation type="list" allowBlank="1" sqref="B5:B18 B20:B31 B33:B51 B53:B66 B157:B178 B114:B128 B105:B112 B68:B79 B81:B91 B93:B103 B130:B145 B147:B155" xr:uid="{00000000-0002-0000-0100-000000000000}">
      <formula1>"High,Medium,Low"</formula1>
      <formula2>0</formula2>
    </dataValidation>
    <dataValidation type="list" allowBlank="1" sqref="D5:D18 G5:G18 J5:J18 D20:D31 G20:G31 J20:J31 D33:D51 G33:G51 J33:J51 D53:D66 G53:G66 J53:J66 J157:J178 D114:D128 G114:G128 J114:J128 G147:G155 J147:J155 J105:J112 D157:D178 G157:G178 J68:J79 G68:G79 D68:D79 D81:D91 J81:J91 G81:G91 G93:G103 D93:D103 J93:J103 D105:D112 G105:G112 J130:J145 G130:G145 D130:D145 D147:D155" xr:uid="{00000000-0002-0000-0100-000001000000}">
      <formula1>"4,3,2,1"</formula1>
      <formula2>0</formula2>
    </dataValidation>
  </dataValidations>
  <pageMargins left="0.3" right="0.3" top="0.4" bottom="0.4" header="0.511811023622047" footer="0.511811023622047"/>
  <pageSetup paperSize="9"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22831"/>
    <pageSetUpPr fitToPage="1"/>
  </sheetPr>
  <dimension ref="B2:E25"/>
  <sheetViews>
    <sheetView showGridLines="0" zoomScale="110" zoomScaleNormal="110" workbookViewId="0">
      <selection activeCell="B2" sqref="B2:E2"/>
    </sheetView>
  </sheetViews>
  <sheetFormatPr baseColWidth="10" defaultColWidth="8.6640625" defaultRowHeight="15" x14ac:dyDescent="0.2"/>
  <cols>
    <col min="1" max="1" width="3" customWidth="1"/>
    <col min="2" max="2" width="35.6640625" customWidth="1"/>
    <col min="3" max="5" width="16" customWidth="1"/>
    <col min="6" max="6" width="3" customWidth="1"/>
  </cols>
  <sheetData>
    <row r="2" spans="2:5" ht="30" customHeight="1" x14ac:dyDescent="0.2">
      <c r="B2" s="62" t="s">
        <v>378</v>
      </c>
      <c r="C2" s="62"/>
      <c r="D2" s="62"/>
      <c r="E2" s="62"/>
    </row>
    <row r="3" spans="2:5" ht="18" customHeight="1" x14ac:dyDescent="0.2">
      <c r="B3" s="63" t="s">
        <v>379</v>
      </c>
      <c r="C3" s="63"/>
      <c r="D3" s="63"/>
      <c r="E3" s="63"/>
    </row>
    <row r="5" spans="2:5" ht="24" customHeight="1" x14ac:dyDescent="0.2">
      <c r="B5" s="6" t="s">
        <v>380</v>
      </c>
      <c r="C5" s="7" t="str">
        <f>Matrix!D2</f>
        <v>Vendor A</v>
      </c>
      <c r="D5" s="8" t="str">
        <f>Matrix!G2</f>
        <v>Vendor B</v>
      </c>
      <c r="E5" s="9" t="str">
        <f>Matrix!J2</f>
        <v>Vendor C</v>
      </c>
    </row>
    <row r="6" spans="2:5" ht="15" customHeight="1" x14ac:dyDescent="0.2">
      <c r="B6" s="2" t="s">
        <v>40</v>
      </c>
      <c r="C6" s="10">
        <f>SUM(Matrix!F5:F18)</f>
        <v>0</v>
      </c>
      <c r="D6" s="10">
        <f>SUM(Matrix!I5:I18)</f>
        <v>0</v>
      </c>
      <c r="E6" s="10">
        <f>SUM(Matrix!L5:L18)</f>
        <v>0</v>
      </c>
    </row>
    <row r="7" spans="2:5" ht="15" customHeight="1" x14ac:dyDescent="0.2">
      <c r="B7" s="2" t="s">
        <v>69</v>
      </c>
      <c r="C7" s="10">
        <f>SUM(Matrix!F20:F31)</f>
        <v>0</v>
      </c>
      <c r="D7" s="10">
        <f>SUM(Matrix!I20:I31)</f>
        <v>0</v>
      </c>
      <c r="E7" s="10">
        <f>SUM(Matrix!L20:L31)</f>
        <v>0</v>
      </c>
    </row>
    <row r="8" spans="2:5" ht="15" customHeight="1" x14ac:dyDescent="0.2">
      <c r="B8" s="2" t="s">
        <v>94</v>
      </c>
      <c r="C8" s="10">
        <f>SUM(Matrix!F33:F51)</f>
        <v>0</v>
      </c>
      <c r="D8" s="10">
        <f>SUM(Matrix!I33:I51)</f>
        <v>0</v>
      </c>
      <c r="E8" s="10">
        <f>SUM(Matrix!L33:L51)</f>
        <v>0</v>
      </c>
    </row>
    <row r="9" spans="2:5" ht="15" customHeight="1" x14ac:dyDescent="0.2">
      <c r="B9" s="2" t="s">
        <v>133</v>
      </c>
      <c r="C9" s="10">
        <f>SUM(Matrix!F53:F66)</f>
        <v>0</v>
      </c>
      <c r="D9" s="10">
        <f>SUM(Matrix!I53:I66)</f>
        <v>0</v>
      </c>
      <c r="E9" s="10">
        <f>SUM(Matrix!L53:L66)</f>
        <v>0</v>
      </c>
    </row>
    <row r="10" spans="2:5" ht="15" customHeight="1" x14ac:dyDescent="0.2">
      <c r="B10" s="2" t="s">
        <v>162</v>
      </c>
      <c r="C10" s="10">
        <f>SUM(Matrix!F68:F79)</f>
        <v>0</v>
      </c>
      <c r="D10" s="10">
        <f>SUM(Matrix!I68:I79)</f>
        <v>0</v>
      </c>
      <c r="E10" s="10">
        <f>SUM(Matrix!L68:L79)</f>
        <v>0</v>
      </c>
    </row>
    <row r="11" spans="2:5" ht="15" customHeight="1" x14ac:dyDescent="0.2">
      <c r="B11" s="2" t="s">
        <v>187</v>
      </c>
      <c r="C11" s="10">
        <f>SUM(Matrix!F81:F91)</f>
        <v>0</v>
      </c>
      <c r="D11" s="10">
        <f>SUM(Matrix!I81:I91)</f>
        <v>0</v>
      </c>
      <c r="E11" s="10">
        <f>SUM(Matrix!L81:L91)</f>
        <v>0</v>
      </c>
    </row>
    <row r="12" spans="2:5" ht="15" customHeight="1" x14ac:dyDescent="0.2">
      <c r="B12" s="2" t="s">
        <v>210</v>
      </c>
      <c r="C12" s="10">
        <f>SUM(Matrix!F93:F103)</f>
        <v>0</v>
      </c>
      <c r="D12" s="10">
        <f>SUM(Matrix!I93:I103)</f>
        <v>0</v>
      </c>
      <c r="E12" s="10">
        <f>SUM(Matrix!L93:L103)</f>
        <v>0</v>
      </c>
    </row>
    <row r="13" spans="2:5" ht="15" customHeight="1" x14ac:dyDescent="0.2">
      <c r="B13" s="2" t="s">
        <v>233</v>
      </c>
      <c r="C13" s="10">
        <f>SUM(Matrix!F105:F112)</f>
        <v>0</v>
      </c>
      <c r="D13" s="10">
        <f>SUM(Matrix!I105:I112)</f>
        <v>0</v>
      </c>
      <c r="E13" s="10">
        <f>SUM(Matrix!L105:L112)</f>
        <v>0</v>
      </c>
    </row>
    <row r="14" spans="2:5" ht="15" customHeight="1" x14ac:dyDescent="0.2">
      <c r="B14" s="2" t="s">
        <v>250</v>
      </c>
      <c r="C14" s="10">
        <f>SUM(Matrix!F114:F128)</f>
        <v>0</v>
      </c>
      <c r="D14" s="10">
        <f>SUM(Matrix!I114:I128)</f>
        <v>0</v>
      </c>
      <c r="E14" s="10">
        <f>SUM(Matrix!L114:L128)</f>
        <v>0</v>
      </c>
    </row>
    <row r="15" spans="2:5" ht="15" customHeight="1" x14ac:dyDescent="0.2">
      <c r="B15" s="2" t="s">
        <v>281</v>
      </c>
      <c r="C15" s="10">
        <f>SUM(Matrix!F130:F145)</f>
        <v>0</v>
      </c>
      <c r="D15" s="10">
        <f>SUM(Matrix!I130:I145)</f>
        <v>0</v>
      </c>
      <c r="E15" s="10">
        <f>SUM(Matrix!L130:L145)</f>
        <v>0</v>
      </c>
    </row>
    <row r="16" spans="2:5" ht="15" customHeight="1" x14ac:dyDescent="0.2">
      <c r="B16" s="2" t="s">
        <v>314</v>
      </c>
      <c r="C16" s="10">
        <f>SUM(Matrix!F147:F155)</f>
        <v>0</v>
      </c>
      <c r="D16" s="10">
        <f>SUM(Matrix!I147:I155)</f>
        <v>0</v>
      </c>
      <c r="E16" s="10">
        <f>SUM(Matrix!L147:L155)</f>
        <v>0</v>
      </c>
    </row>
    <row r="17" spans="2:5" ht="15" customHeight="1" x14ac:dyDescent="0.2">
      <c r="B17" s="2" t="s">
        <v>333</v>
      </c>
      <c r="C17" s="10">
        <f>SUM(Matrix!F157:F178)</f>
        <v>0</v>
      </c>
      <c r="D17" s="10">
        <f>SUM(Matrix!I157:I178)</f>
        <v>0</v>
      </c>
      <c r="E17" s="10">
        <f>SUM(Matrix!L157:L178)</f>
        <v>0</v>
      </c>
    </row>
    <row r="18" spans="2:5" ht="25.5" customHeight="1" x14ac:dyDescent="0.2">
      <c r="B18" s="11" t="s">
        <v>381</v>
      </c>
      <c r="C18" s="12">
        <f>SUM(C6:C17)</f>
        <v>0</v>
      </c>
      <c r="D18" s="12">
        <f>SUM(D6:D17)</f>
        <v>0</v>
      </c>
      <c r="E18" s="12">
        <f>SUM(E6:E17)</f>
        <v>0</v>
      </c>
    </row>
    <row r="19" spans="2:5" ht="21.75" customHeight="1" x14ac:dyDescent="0.2">
      <c r="B19" s="13" t="s">
        <v>382</v>
      </c>
      <c r="C19" s="14" cm="1">
        <f t="array" ref="C19">IFERROR(C18/SUMPRODUCT((Matrix!D5:D178&lt;&gt;"")*((Matrix!$B5:$B178="High")*3+(Matrix!$B5:$B178="Medium")*2+(Matrix!$B5:$B178="Low")*1)*4),0)</f>
        <v>0</v>
      </c>
      <c r="D19" s="14">
        <f>IFERROR(D18/SUMPRODUCT((Matrix!G5:G178&lt;&gt;"")*((Matrix!$B5:$B178="High")*3+(Matrix!$B5:$B178="Medium")*2+(Matrix!$B5:$B178="Low")*1)*4),0)</f>
        <v>0</v>
      </c>
      <c r="E19" s="14">
        <f>IFERROR(E18/SUMPRODUCT((Matrix!J5:J178&lt;&gt;"")*((Matrix!$B5:$B178="High")*3+(Matrix!$B5:$B178="Medium")*2+(Matrix!$B5:$B178="Low")*1)*4),0)</f>
        <v>0</v>
      </c>
    </row>
    <row r="21" spans="2:5" ht="33.75" customHeight="1" x14ac:dyDescent="0.2">
      <c r="B21" s="64" t="str">
        <f>IF(MAX(C18:E18)=0,"Score the Matrix tab to see your leader","Leading vendor:  "&amp;INDEX(C5:E5,MATCH(MAX(C18:E18),C18:E18,0))&amp;"   ("&amp;TEXT(MAX(C19:E19),"0%")&amp;" of maximum)")</f>
        <v>Score the Matrix tab to see your leader</v>
      </c>
      <c r="C21" s="64"/>
      <c r="D21" s="64"/>
      <c r="E21" s="64"/>
    </row>
    <row r="23" spans="2:5" ht="54" customHeight="1" x14ac:dyDescent="0.2">
      <c r="B23" s="65" t="s">
        <v>383</v>
      </c>
      <c r="C23" s="65"/>
      <c r="D23" s="65"/>
      <c r="E23" s="65"/>
    </row>
    <row r="25" spans="2:5" ht="24.75" customHeight="1" x14ac:dyDescent="0.2">
      <c r="B25" s="66" t="s">
        <v>384</v>
      </c>
      <c r="C25" s="66"/>
      <c r="D25" s="66"/>
      <c r="E25" s="66"/>
    </row>
  </sheetData>
  <mergeCells count="5">
    <mergeCell ref="B2:E2"/>
    <mergeCell ref="B3:E3"/>
    <mergeCell ref="B21:E21"/>
    <mergeCell ref="B23:E23"/>
    <mergeCell ref="B25:E25"/>
  </mergeCells>
  <pageMargins left="0.4" right="0.4" top="0.5" bottom="0.5" header="0.511811023622047" footer="0.511811023622047"/>
  <pageSetup paperSize="9" fitToHeight="0"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06C3C72476B04F81879033023369DD" ma:contentTypeVersion="16" ma:contentTypeDescription="Create a new document." ma:contentTypeScope="" ma:versionID="3daacf21a4f3904e573783fc00aa4060">
  <xsd:schema xmlns:xsd="http://www.w3.org/2001/XMLSchema" xmlns:xs="http://www.w3.org/2001/XMLSchema" xmlns:p="http://schemas.microsoft.com/office/2006/metadata/properties" xmlns:ns2="0fac88d5-46db-4a30-b038-a14f8cd554a6" xmlns:ns3="3e47d7bd-a103-4358-89da-ceefd675854c" targetNamespace="http://schemas.microsoft.com/office/2006/metadata/properties" ma:root="true" ma:fieldsID="738482953e70c522c4c501d814d41191" ns2:_="" ns3:_="">
    <xsd:import namespace="0fac88d5-46db-4a30-b038-a14f8cd554a6"/>
    <xsd:import namespace="3e47d7bd-a103-4358-89da-ceefd675854c"/>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2:MediaServiceDateTaken" minOccurs="0"/>
                <xsd:element ref="ns2:MediaServiceSearchProperties" minOccurs="0"/>
                <xsd:element ref="ns2:MediaServiceObjectDetectorVersion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ac88d5-46db-4a30-b038-a14f8cd554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fc845c7-daa2-4a4e-a0da-8e728d863a9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47d7bd-a103-4358-89da-ceefd675854c"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ec64ad16-797b-4207-beac-d8e6e66d9a1d}" ma:internalName="TaxCatchAll" ma:showField="CatchAllData" ma:web="3e47d7bd-a103-4358-89da-ceefd675854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ac88d5-46db-4a30-b038-a14f8cd554a6">
      <Terms xmlns="http://schemas.microsoft.com/office/infopath/2007/PartnerControls"/>
    </lcf76f155ced4ddcb4097134ff3c332f>
    <TaxCatchAll xmlns="3e47d7bd-a103-4358-89da-ceefd675854c" xsi:nil="true"/>
  </documentManagement>
</p:properties>
</file>

<file path=customXml/itemProps1.xml><?xml version="1.0" encoding="utf-8"?>
<ds:datastoreItem xmlns:ds="http://schemas.openxmlformats.org/officeDocument/2006/customXml" ds:itemID="{CD529E69-7B2E-4F80-BFDC-E9E0428878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ac88d5-46db-4a30-b038-a14f8cd554a6"/>
    <ds:schemaRef ds:uri="3e47d7bd-a103-4358-89da-ceefd67585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F46BCD-EE7B-4541-B37E-1699A6DCC7E1}">
  <ds:schemaRefs>
    <ds:schemaRef ds:uri="http://schemas.microsoft.com/sharepoint/v3/contenttype/forms"/>
  </ds:schemaRefs>
</ds:datastoreItem>
</file>

<file path=customXml/itemProps3.xml><?xml version="1.0" encoding="utf-8"?>
<ds:datastoreItem xmlns:ds="http://schemas.openxmlformats.org/officeDocument/2006/customXml" ds:itemID="{9FD9D640-8871-4908-A12D-28C3013A4D8E}">
  <ds:schemaRefs>
    <ds:schemaRef ds:uri="http://purl.org/dc/elements/1.1/"/>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0fac88d5-46db-4a30-b038-a14f8cd554a6"/>
    <ds:schemaRef ds:uri="http://schemas.openxmlformats.org/package/2006/metadata/core-properties"/>
    <ds:schemaRef ds:uri="3e47d7bd-a103-4358-89da-ceefd675854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Start Here</vt:lpstr>
      <vt:lpstr>Matrix</vt:lpstr>
      <vt:lpstr>Results</vt:lpstr>
      <vt:lpstr>Results!Print_Area</vt:lpstr>
      <vt:lpstr>'Start Here'!Print_Area</vt:lpstr>
      <vt:lpstr>Matrix!Print_Titles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CRM Vendor Capability Matrix</dc:title>
  <dc:subject>CRM Selection</dc:subject>
  <dc:creator>StrataNorth</dc:creator>
  <cp:keywords/>
  <dc:description/>
  <cp:lastModifiedBy>Waleed Hafeez</cp:lastModifiedBy>
  <cp:revision>0</cp:revision>
  <dcterms:created xsi:type="dcterms:W3CDTF">2026-09-04T16:43:24Z</dcterms:created>
  <dcterms:modified xsi:type="dcterms:W3CDTF">2026-09-29T20:24:52Z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0x0101008206C3C72476B04F81879033023369DD</vt:lpwstr>
  </property>
  <property fmtid="{D5CDD505-2E9C-101B-9397-08002B2CF9AE}" pid="3" name="MediaServiceImageTags">
    <vt:lpwstr/>
  </property>
</Properties>
</file>